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jjones.ORCITIES\Documents\"/>
    </mc:Choice>
  </mc:AlternateContent>
  <xr:revisionPtr revIDLastSave="0" documentId="8_{EC7A9C19-82F6-4423-871E-AD2FC96AF3B8}" xr6:coauthVersionLast="46" xr6:coauthVersionMax="46" xr10:uidLastSave="{00000000-0000-0000-0000-000000000000}"/>
  <bookViews>
    <workbookView xWindow="1470" yWindow="1470" windowWidth="16875" windowHeight="10523" activeTab="1" xr2:uid="{00000000-000D-0000-FFFF-FFFF00000000}"/>
  </bookViews>
  <sheets>
    <sheet name="by State &amp; Level" sheetId="1" r:id="rId1"/>
    <sheet name="Metro Cities" sheetId="2" r:id="rId2"/>
    <sheet name="Other Non-Counties" sheetId="6" r:id="rId3"/>
    <sheet name="Counties" sheetId="3" r:id="rId4"/>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 l="1"/>
  <c r="D5" i="1"/>
  <c r="E5" i="1"/>
  <c r="F5" i="1"/>
  <c r="G4" i="1"/>
  <c r="G5" i="1"/>
  <c r="B5" i="1"/>
  <c r="D41"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19" i="2"/>
  <c r="D6" i="2"/>
  <c r="D7" i="2"/>
  <c r="D8" i="2"/>
  <c r="D9" i="2"/>
  <c r="D10" i="2"/>
  <c r="D11" i="2"/>
  <c r="D12" i="2"/>
  <c r="D13" i="2"/>
  <c r="D14" i="2"/>
  <c r="D15" i="2"/>
  <c r="D16" i="2"/>
  <c r="D17" i="2"/>
  <c r="D18" i="2"/>
  <c r="D5" i="2"/>
  <c r="E231"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6" i="6"/>
  <c r="E5" i="6"/>
</calcChain>
</file>

<file path=xl/sharedStrings.xml><?xml version="1.0" encoding="utf-8"?>
<sst xmlns="http://schemas.openxmlformats.org/spreadsheetml/2006/main" count="581" uniqueCount="297">
  <si>
    <t>State</t>
  </si>
  <si>
    <t>Oregon</t>
  </si>
  <si>
    <t>Total</t>
  </si>
  <si>
    <t>Name</t>
  </si>
  <si>
    <t>Albany</t>
  </si>
  <si>
    <t>Springfield</t>
  </si>
  <si>
    <t>Ashland</t>
  </si>
  <si>
    <t>Portland</t>
  </si>
  <si>
    <t>Medford</t>
  </si>
  <si>
    <t>Salem</t>
  </si>
  <si>
    <t>Beaverton</t>
  </si>
  <si>
    <t>Bend</t>
  </si>
  <si>
    <t>Corvallis</t>
  </si>
  <si>
    <t>Eugene</t>
  </si>
  <si>
    <t>Grants Pass</t>
  </si>
  <si>
    <t>Gresham</t>
  </si>
  <si>
    <t>Hillsboro</t>
  </si>
  <si>
    <t>Redmond</t>
  </si>
  <si>
    <t>Jackson County</t>
  </si>
  <si>
    <t>Jefferson County</t>
  </si>
  <si>
    <t>Marion County</t>
  </si>
  <si>
    <t>Washington County</t>
  </si>
  <si>
    <t>Benton County</t>
  </si>
  <si>
    <t>Columbia County</t>
  </si>
  <si>
    <t>Grant County</t>
  </si>
  <si>
    <t>Lincoln County</t>
  </si>
  <si>
    <t>Polk County</t>
  </si>
  <si>
    <t>Union County</t>
  </si>
  <si>
    <t>Lake County</t>
  </si>
  <si>
    <t>Douglas County</t>
  </si>
  <si>
    <t>Baker County</t>
  </si>
  <si>
    <t>Wheeler County</t>
  </si>
  <si>
    <t>Linn County</t>
  </si>
  <si>
    <t>Lane County</t>
  </si>
  <si>
    <t>Sherman County</t>
  </si>
  <si>
    <t>Coos County</t>
  </si>
  <si>
    <t>Curry County</t>
  </si>
  <si>
    <t>Morrow County</t>
  </si>
  <si>
    <t>Clackamas County</t>
  </si>
  <si>
    <t>Clatsop County</t>
  </si>
  <si>
    <t>Crook County</t>
  </si>
  <si>
    <t>Deschutes County</t>
  </si>
  <si>
    <t>Gilliam County</t>
  </si>
  <si>
    <t>Harney County</t>
  </si>
  <si>
    <t>Hood River County</t>
  </si>
  <si>
    <t>Josephine County</t>
  </si>
  <si>
    <t>Klamath County</t>
  </si>
  <si>
    <t>Malheur County</t>
  </si>
  <si>
    <t>Multnomah County</t>
  </si>
  <si>
    <t>Tillamook County</t>
  </si>
  <si>
    <t>Umatilla County</t>
  </si>
  <si>
    <t>Wallowa County</t>
  </si>
  <si>
    <t>Wasco County</t>
  </si>
  <si>
    <t>Yamhill County</t>
  </si>
  <si>
    <t>Allocation</t>
  </si>
  <si>
    <t>Grass Valley city</t>
  </si>
  <si>
    <t>Ione city</t>
  </si>
  <si>
    <t>King City city</t>
  </si>
  <si>
    <t>Lafayette city</t>
  </si>
  <si>
    <t>Ontario city</t>
  </si>
  <si>
    <t>Ukiah city</t>
  </si>
  <si>
    <t>Wasco city</t>
  </si>
  <si>
    <t>Lexington town</t>
  </si>
  <si>
    <t>Waterloo town</t>
  </si>
  <si>
    <t>Enterprise city</t>
  </si>
  <si>
    <t>Jacksonville city</t>
  </si>
  <si>
    <t>Lakeview town</t>
  </si>
  <si>
    <t>St. Paul city</t>
  </si>
  <si>
    <t>Amity city</t>
  </si>
  <si>
    <t>Harrisburg city</t>
  </si>
  <si>
    <t>Huntington city</t>
  </si>
  <si>
    <t>Junction City city</t>
  </si>
  <si>
    <t>Lowell city</t>
  </si>
  <si>
    <t>Newport city</t>
  </si>
  <si>
    <t>Prescott city</t>
  </si>
  <si>
    <t>Sheridan city</t>
  </si>
  <si>
    <t>Sherwood city</t>
  </si>
  <si>
    <t>Bonanza town</t>
  </si>
  <si>
    <t>Florence city</t>
  </si>
  <si>
    <t>Glendale city</t>
  </si>
  <si>
    <t>Umatilla city</t>
  </si>
  <si>
    <t>Adrian city</t>
  </si>
  <si>
    <t>Arlington city</t>
  </si>
  <si>
    <t>Carlton city</t>
  </si>
  <si>
    <t>Dallas city</t>
  </si>
  <si>
    <t>Jefferson city</t>
  </si>
  <si>
    <t>Lyons city</t>
  </si>
  <si>
    <t>Monroe city</t>
  </si>
  <si>
    <t>Mount Vernon city</t>
  </si>
  <si>
    <t>Richland city</t>
  </si>
  <si>
    <t>Warrenton city</t>
  </si>
  <si>
    <t>Dayton city</t>
  </si>
  <si>
    <t>Weston city</t>
  </si>
  <si>
    <t>Lebanon city</t>
  </si>
  <si>
    <t>Monmouth city</t>
  </si>
  <si>
    <t>Oakland city</t>
  </si>
  <si>
    <t>Aurora city</t>
  </si>
  <si>
    <t>Columbia City city</t>
  </si>
  <si>
    <t>Mitchell city</t>
  </si>
  <si>
    <t>Woodburn city</t>
  </si>
  <si>
    <t>Coburg city</t>
  </si>
  <si>
    <t>Dundee city</t>
  </si>
  <si>
    <t>Elgin city</t>
  </si>
  <si>
    <t>Hubbard city</t>
  </si>
  <si>
    <t>Independence city</t>
  </si>
  <si>
    <t>Lakeside city</t>
  </si>
  <si>
    <t>Merrill city</t>
  </si>
  <si>
    <t>Millersburg city</t>
  </si>
  <si>
    <t>Prairie City city</t>
  </si>
  <si>
    <t>Toledo city</t>
  </si>
  <si>
    <t>Union city</t>
  </si>
  <si>
    <t>Burns city</t>
  </si>
  <si>
    <t>Culver city</t>
  </si>
  <si>
    <t>Durham city</t>
  </si>
  <si>
    <t>Fairview city</t>
  </si>
  <si>
    <t>Johnson City city</t>
  </si>
  <si>
    <t>Seneca city</t>
  </si>
  <si>
    <t>Barlow city</t>
  </si>
  <si>
    <t>Brownsville city</t>
  </si>
  <si>
    <t>Elkton city</t>
  </si>
  <si>
    <t>Gladstone city</t>
  </si>
  <si>
    <t>Adams city</t>
  </si>
  <si>
    <t>Canby city</t>
  </si>
  <si>
    <t>Cottage Grove city</t>
  </si>
  <si>
    <t>Echo city</t>
  </si>
  <si>
    <t>Rockaway Beach city</t>
  </si>
  <si>
    <t>Falls City city</t>
  </si>
  <si>
    <t>North Bend city</t>
  </si>
  <si>
    <t>Adair Village city</t>
  </si>
  <si>
    <t>Antelope city</t>
  </si>
  <si>
    <t>Astoria city</t>
  </si>
  <si>
    <t>Athena city</t>
  </si>
  <si>
    <t>Aumsville city</t>
  </si>
  <si>
    <t>Baker City city</t>
  </si>
  <si>
    <t>Bandon city</t>
  </si>
  <si>
    <t>Banks city</t>
  </si>
  <si>
    <t>Bay City city</t>
  </si>
  <si>
    <t>Boardman city</t>
  </si>
  <si>
    <t>Brookings city</t>
  </si>
  <si>
    <t>Butte Falls town</t>
  </si>
  <si>
    <t>Cannon Beach city</t>
  </si>
  <si>
    <t>Canyon City town</t>
  </si>
  <si>
    <t>Canyonville city</t>
  </si>
  <si>
    <t>Cascade Locks city</t>
  </si>
  <si>
    <t>Cave Junction city</t>
  </si>
  <si>
    <t>Central Point city</t>
  </si>
  <si>
    <t>Chiloquin city</t>
  </si>
  <si>
    <t>Clatskanie city</t>
  </si>
  <si>
    <t>Condon city</t>
  </si>
  <si>
    <t>Coos Bay city</t>
  </si>
  <si>
    <t>Coquille city</t>
  </si>
  <si>
    <t>Cornelius city</t>
  </si>
  <si>
    <t>Cove city</t>
  </si>
  <si>
    <t>Creswell city</t>
  </si>
  <si>
    <t>Dayville town</t>
  </si>
  <si>
    <t>Depoe Bay city</t>
  </si>
  <si>
    <t>Detroit city</t>
  </si>
  <si>
    <t>Donald city</t>
  </si>
  <si>
    <t>Drain city</t>
  </si>
  <si>
    <t>Dufur city</t>
  </si>
  <si>
    <t>Dunes City city</t>
  </si>
  <si>
    <t>Eagle Point city</t>
  </si>
  <si>
    <t>Estacada city</t>
  </si>
  <si>
    <t>Forest Grove city</t>
  </si>
  <si>
    <t>Fossil city</t>
  </si>
  <si>
    <t>Garibaldi city</t>
  </si>
  <si>
    <t>Gaston city</t>
  </si>
  <si>
    <t>Gates city</t>
  </si>
  <si>
    <t>Gearhart city</t>
  </si>
  <si>
    <t>Gervais city</t>
  </si>
  <si>
    <t>Gold Beach city</t>
  </si>
  <si>
    <t>Gold Hill city</t>
  </si>
  <si>
    <t>Granite city</t>
  </si>
  <si>
    <t>Haines city</t>
  </si>
  <si>
    <t>Halfway city</t>
  </si>
  <si>
    <t>Halsey city</t>
  </si>
  <si>
    <t>Happy Valley city</t>
  </si>
  <si>
    <t>Helix city</t>
  </si>
  <si>
    <t>Heppner city</t>
  </si>
  <si>
    <t>Hermiston city</t>
  </si>
  <si>
    <t>Hines city</t>
  </si>
  <si>
    <t>Hood River city</t>
  </si>
  <si>
    <t>Idanha city</t>
  </si>
  <si>
    <t>Imbler city</t>
  </si>
  <si>
    <t>Irrigon city</t>
  </si>
  <si>
    <t>Island City city</t>
  </si>
  <si>
    <t>John Day city</t>
  </si>
  <si>
    <t>Jordan Valley city</t>
  </si>
  <si>
    <t>Joseph city</t>
  </si>
  <si>
    <t>Keizer city</t>
  </si>
  <si>
    <t>Klamath Falls city</t>
  </si>
  <si>
    <t>La Grande city</t>
  </si>
  <si>
    <t>La Pine city</t>
  </si>
  <si>
    <t>Lake Oswego city</t>
  </si>
  <si>
    <t>Lincoln City city</t>
  </si>
  <si>
    <t>Lonerock city</t>
  </si>
  <si>
    <t>Long Creek city</t>
  </si>
  <si>
    <t>Lostine city</t>
  </si>
  <si>
    <t>Madras city</t>
  </si>
  <si>
    <t>Malin city</t>
  </si>
  <si>
    <t>Manzanita city</t>
  </si>
  <si>
    <t>Maupin city</t>
  </si>
  <si>
    <t>Maywood Park city</t>
  </si>
  <si>
    <t>McMinnville city</t>
  </si>
  <si>
    <t>Metolius city</t>
  </si>
  <si>
    <t>Mill City city</t>
  </si>
  <si>
    <t>Milton-Freewater city</t>
  </si>
  <si>
    <t>Milwaukie city</t>
  </si>
  <si>
    <t>Molalla city</t>
  </si>
  <si>
    <t>Monument city</t>
  </si>
  <si>
    <t>Moro city</t>
  </si>
  <si>
    <t>Mosier city</t>
  </si>
  <si>
    <t>Mount Angel city</t>
  </si>
  <si>
    <t>Myrtle Creek city</t>
  </si>
  <si>
    <t>Myrtle Point city</t>
  </si>
  <si>
    <t>Nehalem city</t>
  </si>
  <si>
    <t>Newberg city</t>
  </si>
  <si>
    <t>North Plains city</t>
  </si>
  <si>
    <t>North Powder city</t>
  </si>
  <si>
    <t>Nyssa city</t>
  </si>
  <si>
    <t>Oakridge city</t>
  </si>
  <si>
    <t>Oregon City city</t>
  </si>
  <si>
    <t>Paisley city</t>
  </si>
  <si>
    <t>Pendleton city</t>
  </si>
  <si>
    <t>Philomath city</t>
  </si>
  <si>
    <t>Phoenix city</t>
  </si>
  <si>
    <t>Pilot Rock city</t>
  </si>
  <si>
    <t>Port Orford city</t>
  </si>
  <si>
    <t>Powers city</t>
  </si>
  <si>
    <t>Prineville city</t>
  </si>
  <si>
    <t>Rainier city</t>
  </si>
  <si>
    <t>Reedsport city</t>
  </si>
  <si>
    <t>Riddle city</t>
  </si>
  <si>
    <t>Rivergrove city</t>
  </si>
  <si>
    <t>Rogue River city</t>
  </si>
  <si>
    <t>Roseburg city</t>
  </si>
  <si>
    <t>Rufus city</t>
  </si>
  <si>
    <t>Sandy city</t>
  </si>
  <si>
    <t>Scappoose city</t>
  </si>
  <si>
    <t>Scio city</t>
  </si>
  <si>
    <t>Scotts Mills city</t>
  </si>
  <si>
    <t>Seaside city</t>
  </si>
  <si>
    <t>Shady Cove city</t>
  </si>
  <si>
    <t>Shaniko city</t>
  </si>
  <si>
    <t>Siletz city</t>
  </si>
  <si>
    <t>Silverton city</t>
  </si>
  <si>
    <t>Sisters city</t>
  </si>
  <si>
    <t>Sodaville city</t>
  </si>
  <si>
    <t>Spray town</t>
  </si>
  <si>
    <t>St. Helens city</t>
  </si>
  <si>
    <t>Stanfield city</t>
  </si>
  <si>
    <t>Stayton city</t>
  </si>
  <si>
    <t>Sublimity city</t>
  </si>
  <si>
    <t>Summerville town</t>
  </si>
  <si>
    <t>Sumpter city</t>
  </si>
  <si>
    <t>Sutherlin city</t>
  </si>
  <si>
    <t>Sweet Home city</t>
  </si>
  <si>
    <t>Talent city</t>
  </si>
  <si>
    <t>Tangent city</t>
  </si>
  <si>
    <t>The Dalles city</t>
  </si>
  <si>
    <t>Tigard city</t>
  </si>
  <si>
    <t>Tillamook city</t>
  </si>
  <si>
    <t>Troutdale city</t>
  </si>
  <si>
    <t>Tualatin city</t>
  </si>
  <si>
    <t>Turner city</t>
  </si>
  <si>
    <t>Unity city</t>
  </si>
  <si>
    <t>Vale city</t>
  </si>
  <si>
    <t>Veneta city</t>
  </si>
  <si>
    <t>Vernonia city</t>
  </si>
  <si>
    <t>Waldport city</t>
  </si>
  <si>
    <t>Wallowa city</t>
  </si>
  <si>
    <t>West Linn city</t>
  </si>
  <si>
    <t>Westfir city</t>
  </si>
  <si>
    <t>Wheeler city</t>
  </si>
  <si>
    <t>Willamina city</t>
  </si>
  <si>
    <t>Wilsonville city</t>
  </si>
  <si>
    <t>Winston city</t>
  </si>
  <si>
    <t>Wood Village city</t>
  </si>
  <si>
    <t>Yachats city</t>
  </si>
  <si>
    <t>Yamhill city</t>
  </si>
  <si>
    <t>Yoncalla city</t>
  </si>
  <si>
    <t>State Govts</t>
  </si>
  <si>
    <t>Metro Cities</t>
  </si>
  <si>
    <t>Other Non-Counties</t>
  </si>
  <si>
    <t>Counties</t>
  </si>
  <si>
    <t>County</t>
  </si>
  <si>
    <t>Unit</t>
  </si>
  <si>
    <r>
      <rPr>
        <b/>
        <i/>
        <sz val="11"/>
        <color theme="1"/>
        <rFont val="Calibri"/>
        <family val="2"/>
        <scheme val="minor"/>
      </rPr>
      <t>Note:</t>
    </r>
    <r>
      <rPr>
        <i/>
        <sz val="11"/>
        <color theme="1"/>
        <rFont val="Calibri"/>
        <family val="2"/>
        <scheme val="minor"/>
      </rPr>
      <t xml:space="preserve"> Estimates use FY2020 HUD data to identify populations eligible for assistance, and may not include localities that relinquished their CDBG allocation in that year. Funding to localities on this list would be reduced to the extent that such cities apply for and receive funding as a metro city under this proposal.</t>
    </r>
  </si>
  <si>
    <r>
      <t xml:space="preserve">(all totals in </t>
    </r>
    <r>
      <rPr>
        <b/>
        <sz val="11"/>
        <color rgb="FF00B050"/>
        <rFont val="Calibri"/>
        <family val="2"/>
        <scheme val="minor"/>
      </rPr>
      <t>millions</t>
    </r>
    <r>
      <rPr>
        <sz val="11"/>
        <color theme="1"/>
        <rFont val="Calibri"/>
        <family val="2"/>
        <scheme val="minor"/>
      </rPr>
      <t>)</t>
    </r>
  </si>
  <si>
    <r>
      <t xml:space="preserve">(all totals In </t>
    </r>
    <r>
      <rPr>
        <b/>
        <sz val="11"/>
        <color rgb="FF7030A0"/>
        <rFont val="Calibri"/>
        <family val="2"/>
        <scheme val="minor"/>
      </rPr>
      <t>billions</t>
    </r>
    <r>
      <rPr>
        <sz val="11"/>
        <color theme="1"/>
        <rFont val="Calibri"/>
        <family val="2"/>
        <scheme val="minor"/>
      </rPr>
      <t>)</t>
    </r>
  </si>
  <si>
    <t>Note: Estimates use 2019 Census data to identify populations eligible for assistance, and do not include villages or other sublocal entities that may also qualify for funding. Projected amounts may be distributed to more nonentitlement governments than are listed in the breakdown to the extent that eligible nonentitlement governments have overlapping populations (for example, residents of a village government and town government in New York). What this means is that village AND town governments will be receiving a direct allocation of federal assistance, as intended by the legislation, but village amounts are not included because of the complications of calculating those amounts until a process is put in place to divvy up funds between overlapping governments.Identification of eligible governments and distribution of assistance across units with overlapping populations may reflect decisions made by the Department of Treasury and state governments.</t>
  </si>
  <si>
    <t>States (Capital Projects)</t>
  </si>
  <si>
    <r>
      <rPr>
        <b/>
        <i/>
        <sz val="11"/>
        <color theme="1"/>
        <rFont val="Calibri"/>
        <family val="2"/>
        <scheme val="minor"/>
      </rPr>
      <t>Note:</t>
    </r>
    <r>
      <rPr>
        <i/>
        <sz val="11"/>
        <color theme="1"/>
        <rFont val="Calibri"/>
        <family val="2"/>
        <scheme val="minor"/>
      </rPr>
      <t xml:space="preserve"> CDBG urban county adjustments use FY2020 HUD data to identify populations eligible for assistance, and may not include localities that relinquished their CDBG allocation in that year. County funding would be slightly altered to the extent that such cities apply for and receive funding as a metro city under this proposal.</t>
    </r>
  </si>
  <si>
    <t>State and Local Allocation Estimates, 03.08.21</t>
  </si>
  <si>
    <t>Metro City Allocation Projections, 03.08.21</t>
  </si>
  <si>
    <t>Nonentitlement Allocation Projections, 03.08.21</t>
  </si>
  <si>
    <t>County Allocation Projections, 03.08.21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</si>
</sst>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
    <numFmt numFmtId="165" formatCode="&quot;$&quot;#,##0.00"/>
    <numFmt numFmtId="166" formatCode="_(&quot;$&quot;* #,##0_);_(&quot;$&quot;* \(#,##0\);_(&quot;$&quot;* &quot;-&quot;??_);_(@_)"/>
  </numFmts>
  <fonts count="8" x14ac:knownFonts="1">
    <font>
      <sz val="11"/>
      <color theme="1"/>
      <name val="Calibri"/>
      <family val="2"/>
      <scheme val="minor"/>
    </font>
    <font>
      <b/>
      <sz val="11"/>
      <color theme="1"/>
      <name val="Calibri"/>
      <family val="2"/>
      <scheme val="minor"/>
    </font>
    <font>
      <b/>
      <u/>
      <sz val="11"/>
      <color theme="1"/>
      <name val="Calibri"/>
      <family val="2"/>
      <scheme val="minor"/>
    </font>
    <font>
      <b/>
      <sz val="11"/>
      <color rgb="FF7030A0"/>
      <name val="Calibri"/>
      <family val="2"/>
      <scheme val="minor"/>
    </font>
    <font>
      <i/>
      <sz val="11"/>
      <color theme="1"/>
      <name val="Calibri"/>
      <family val="2"/>
      <scheme val="minor"/>
    </font>
    <font>
      <b/>
      <i/>
      <sz val="11"/>
      <color theme="1"/>
      <name val="Calibri"/>
      <family val="2"/>
      <scheme val="minor"/>
    </font>
    <font>
      <b/>
      <sz val="11"/>
      <color rgb="FF00B050"/>
      <name val="Calibri"/>
      <family val="2"/>
      <scheme val="minor"/>
    </font>
    <font>
      <sz val="11"/>
      <color theme="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bgColor indexed="64"/>
      </patternFill>
    </fill>
  </fills>
  <borders count="1">
    <border>
      <left/>
      <right/>
      <top/>
      <bottom/>
      <diagonal/>
    </border>
  </borders>
  <cellStyleXfs count="2">
    <xf numFmtId="0" fontId="0" fillId="0" borderId="0"/>
    <xf numFmtId="44" fontId="7" fillId="0" borderId="0" applyFont="0" applyFill="0" applyBorder="0" applyAlignment="0" applyProtection="0"/>
  </cellStyleXfs>
  <cellXfs count="35">
    <xf numFmtId="0" fontId="0" fillId="0" borderId="0" xfId="0"/>
    <xf numFmtId="0" fontId="1" fillId="0" borderId="0" xfId="0" applyFont="1"/>
    <xf numFmtId="0" fontId="0" fillId="0" borderId="0" xfId="0" applyFill="1" applyAlignment="1">
      <alignment horizontal="right"/>
    </xf>
    <xf numFmtId="0" fontId="1" fillId="0" borderId="0" xfId="0" applyFont="1" applyFill="1" applyAlignment="1">
      <alignment horizontal="right"/>
    </xf>
    <xf numFmtId="0" fontId="0" fillId="2" borderId="0" xfId="0" applyFill="1" applyAlignment="1">
      <alignment horizontal="right"/>
    </xf>
    <xf numFmtId="0" fontId="1" fillId="2" borderId="0" xfId="0" applyFont="1" applyFill="1" applyAlignment="1">
      <alignment horizontal="right"/>
    </xf>
    <xf numFmtId="0" fontId="0" fillId="0" borderId="0" xfId="0" applyAlignment="1">
      <alignment horizontal="right"/>
    </xf>
    <xf numFmtId="0" fontId="1" fillId="0" borderId="0" xfId="0" applyFont="1" applyAlignment="1">
      <alignment horizontal="left"/>
    </xf>
    <xf numFmtId="0" fontId="0" fillId="0" borderId="0" xfId="0" applyAlignment="1">
      <alignment horizontal="left"/>
    </xf>
    <xf numFmtId="0" fontId="2" fillId="0" borderId="0" xfId="0" applyFont="1" applyFill="1" applyAlignment="1">
      <alignment horizontal="right"/>
    </xf>
    <xf numFmtId="0" fontId="2" fillId="2" borderId="0" xfId="0" applyFont="1" applyFill="1" applyAlignment="1">
      <alignment horizontal="right" wrapText="1"/>
    </xf>
    <xf numFmtId="165" fontId="0" fillId="0" borderId="0" xfId="0" applyNumberFormat="1" applyAlignment="1">
      <alignment horizontal="left"/>
    </xf>
    <xf numFmtId="0" fontId="0" fillId="0" borderId="0" xfId="0" applyAlignment="1">
      <alignment wrapText="1"/>
    </xf>
    <xf numFmtId="0" fontId="2" fillId="3" borderId="0" xfId="0" applyFont="1" applyFill="1" applyAlignment="1">
      <alignment horizontal="right" wrapText="1"/>
    </xf>
    <xf numFmtId="0" fontId="2" fillId="4" borderId="0" xfId="0" applyFont="1" applyFill="1" applyAlignment="1">
      <alignment horizontal="right" wrapText="1"/>
    </xf>
    <xf numFmtId="0" fontId="2" fillId="5" borderId="0" xfId="0" applyFont="1" applyFill="1" applyAlignment="1">
      <alignment horizontal="right" wrapText="1"/>
    </xf>
    <xf numFmtId="164" fontId="0" fillId="3" borderId="0" xfId="0" quotePrefix="1" applyNumberFormat="1" applyFont="1" applyFill="1" applyAlignment="1">
      <alignment horizontal="right"/>
    </xf>
    <xf numFmtId="164" fontId="0" fillId="4" borderId="0" xfId="0" quotePrefix="1" applyNumberFormat="1" applyFont="1" applyFill="1" applyAlignment="1">
      <alignment horizontal="right"/>
    </xf>
    <xf numFmtId="164" fontId="0" fillId="5" borderId="0" xfId="0" quotePrefix="1" applyNumberFormat="1" applyFont="1" applyFill="1" applyAlignment="1">
      <alignment horizontal="right"/>
    </xf>
    <xf numFmtId="0" fontId="2" fillId="4" borderId="0" xfId="0" applyFont="1" applyFill="1" applyAlignment="1">
      <alignment horizontal="right"/>
    </xf>
    <xf numFmtId="0" fontId="4" fillId="0" borderId="0" xfId="0" applyFont="1" applyAlignment="1">
      <alignment wrapText="1"/>
    </xf>
    <xf numFmtId="0" fontId="2" fillId="6" borderId="0" xfId="0" applyFont="1" applyFill="1" applyAlignment="1">
      <alignment horizontal="right" wrapText="1"/>
    </xf>
    <xf numFmtId="164" fontId="0" fillId="6" borderId="0" xfId="0" quotePrefix="1" applyNumberFormat="1" applyFont="1" applyFill="1" applyAlignment="1">
      <alignment horizontal="right"/>
    </xf>
    <xf numFmtId="4" fontId="0" fillId="4" borderId="0" xfId="0" applyNumberFormat="1" applyFill="1" applyAlignment="1">
      <alignment horizontal="right"/>
    </xf>
    <xf numFmtId="4" fontId="0" fillId="4" borderId="0" xfId="0" applyNumberFormat="1" applyFill="1"/>
    <xf numFmtId="0" fontId="1" fillId="4" borderId="0" xfId="0" applyFont="1" applyFill="1" applyAlignment="1">
      <alignment horizontal="right"/>
    </xf>
    <xf numFmtId="166" fontId="0" fillId="0" borderId="0" xfId="1" applyNumberFormat="1" applyFont="1"/>
    <xf numFmtId="166" fontId="0" fillId="0" borderId="0" xfId="1" applyNumberFormat="1" applyFont="1" applyFill="1" applyAlignment="1">
      <alignment horizontal="right"/>
    </xf>
    <xf numFmtId="166" fontId="0" fillId="0" borderId="0" xfId="0" applyNumberFormat="1" applyFill="1" applyAlignment="1">
      <alignment horizontal="right"/>
    </xf>
    <xf numFmtId="166" fontId="0" fillId="0" borderId="0" xfId="0" applyNumberFormat="1"/>
    <xf numFmtId="0" fontId="0" fillId="7" borderId="0" xfId="0" applyFill="1"/>
    <xf numFmtId="166" fontId="0" fillId="0" borderId="0" xfId="1" quotePrefix="1" applyNumberFormat="1" applyFont="1" applyFill="1" applyAlignment="1">
      <alignment horizontal="right"/>
    </xf>
    <xf numFmtId="0" fontId="0" fillId="0" borderId="0" xfId="0" applyFill="1"/>
    <xf numFmtId="164" fontId="0" fillId="0" borderId="0" xfId="0" quotePrefix="1" applyNumberFormat="1" applyFont="1" applyFill="1" applyAlignment="1">
      <alignment horizontal="right"/>
    </xf>
    <xf numFmtId="0" fontId="4" fillId="0" borderId="0" xfId="0" applyFont="1" applyAlignment="1">
      <alignment horizontal="left" wrapText="1"/>
    </xf>
  </cellXfs>
  <cellStyles count="2">
    <cellStyle name="Currency" xfId="1" builtinId="4"/>
    <cellStyle name="Normal" xfId="0" builtinId="0"/>
  </cellStyles>
  <dxfs count="0"/>
  <tableStyles count="0" defaultTableStyle="TableStyleMedium2" defaultPivotStyle="PivotStyleLight16"/>
  <colors>
    <mruColors>
      <color rgb="FFF0FD77"/>
      <color rgb="FFF8FE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
  <sheetViews>
    <sheetView workbookViewId="0">
      <pane xSplit="1" ySplit="3" topLeftCell="B4" activePane="bottomRight" state="frozen"/>
      <selection pane="topRight" activeCell="B1" sqref="B1"/>
      <selection pane="bottomLeft" activeCell="A5" sqref="A5"/>
      <selection pane="bottomRight" activeCell="B11" sqref="B11"/>
    </sheetView>
  </sheetViews>
  <sheetFormatPr defaultRowHeight="14.25" x14ac:dyDescent="0.45"/>
  <cols>
    <col min="1" max="1" width="22.46484375" bestFit="1" customWidth="1"/>
    <col min="2" max="2" width="17.19921875" bestFit="1" customWidth="1"/>
    <col min="3" max="6" width="13.06640625" bestFit="1" customWidth="1"/>
    <col min="7" max="7" width="14.53125" bestFit="1" customWidth="1"/>
  </cols>
  <sheetData>
    <row r="1" spans="1:8" x14ac:dyDescent="0.45">
      <c r="A1" s="1" t="s">
        <v>293</v>
      </c>
    </row>
    <row r="2" spans="1:8" x14ac:dyDescent="0.45">
      <c r="A2" t="s">
        <v>289</v>
      </c>
    </row>
    <row r="3" spans="1:8" ht="28.5" x14ac:dyDescent="0.45">
      <c r="A3" s="10" t="s">
        <v>0</v>
      </c>
      <c r="B3" s="13" t="s">
        <v>281</v>
      </c>
      <c r="C3" s="14" t="s">
        <v>282</v>
      </c>
      <c r="D3" s="14" t="s">
        <v>283</v>
      </c>
      <c r="E3" s="14" t="s">
        <v>284</v>
      </c>
      <c r="F3" s="21" t="s">
        <v>291</v>
      </c>
      <c r="G3" s="15" t="s">
        <v>2</v>
      </c>
    </row>
    <row r="4" spans="1:8" x14ac:dyDescent="0.45">
      <c r="A4" s="4" t="s">
        <v>1</v>
      </c>
      <c r="B4" s="16">
        <v>2.6081693423992758</v>
      </c>
      <c r="C4" s="17">
        <v>0.43774923700000001</v>
      </c>
      <c r="D4" s="17">
        <v>0.24290515607539087</v>
      </c>
      <c r="E4" s="17">
        <v>0.81800413100000002</v>
      </c>
      <c r="F4" s="22">
        <v>0.15515633264900386</v>
      </c>
      <c r="G4" s="18">
        <f t="shared" ref="G4" si="0">B4+C4+D4+E4+F4</f>
        <v>4.2619841991236704</v>
      </c>
    </row>
    <row r="5" spans="1:8" s="30" customFormat="1" x14ac:dyDescent="0.45">
      <c r="A5" s="2"/>
      <c r="B5" s="31">
        <f>B4*1000000000</f>
        <v>2608169342.3992758</v>
      </c>
      <c r="C5" s="31">
        <f t="shared" ref="C5:G5" si="1">C4*1000000000</f>
        <v>437749237</v>
      </c>
      <c r="D5" s="31">
        <f t="shared" si="1"/>
        <v>242905156.07539088</v>
      </c>
      <c r="E5" s="31">
        <f t="shared" si="1"/>
        <v>818004131</v>
      </c>
      <c r="F5" s="31">
        <f t="shared" si="1"/>
        <v>155156332.64900386</v>
      </c>
      <c r="G5" s="31">
        <f t="shared" si="1"/>
        <v>4261984199.1236706</v>
      </c>
      <c r="H5" s="32"/>
    </row>
    <row r="6" spans="1:8" s="30" customFormat="1" x14ac:dyDescent="0.45">
      <c r="A6" s="2"/>
      <c r="B6" s="33"/>
      <c r="C6" s="33"/>
      <c r="D6" s="33"/>
      <c r="E6" s="33"/>
      <c r="F6" s="33"/>
      <c r="G6" s="33"/>
      <c r="H6" s="32"/>
    </row>
  </sheetData>
  <sortState xmlns:xlrd2="http://schemas.microsoft.com/office/spreadsheetml/2017/richdata2" ref="A4:G4">
    <sortCondition ref="A4:A15"/>
  </sortState>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9"/>
  <sheetViews>
    <sheetView tabSelected="1" workbookViewId="0">
      <selection activeCell="D20" sqref="D20"/>
    </sheetView>
  </sheetViews>
  <sheetFormatPr defaultRowHeight="14.25" x14ac:dyDescent="0.45"/>
  <cols>
    <col min="1" max="1" width="18.59765625" style="6" customWidth="1"/>
    <col min="2" max="2" width="22.46484375" style="6" bestFit="1" customWidth="1"/>
    <col min="3" max="3" width="10.73046875" style="6" customWidth="1"/>
    <col min="4" max="4" width="13.59765625" style="2" bestFit="1" customWidth="1"/>
  </cols>
  <sheetData>
    <row r="1" spans="1:4" x14ac:dyDescent="0.45">
      <c r="A1" s="7" t="s">
        <v>294</v>
      </c>
      <c r="B1" s="3"/>
      <c r="D1" s="3"/>
    </row>
    <row r="2" spans="1:4" x14ac:dyDescent="0.45">
      <c r="A2" s="8" t="s">
        <v>288</v>
      </c>
      <c r="B2" s="2"/>
    </row>
    <row r="3" spans="1:4" ht="90" customHeight="1" x14ac:dyDescent="0.45">
      <c r="A3" s="34" t="s">
        <v>287</v>
      </c>
      <c r="B3" s="34"/>
      <c r="C3" s="34"/>
      <c r="D3" s="20"/>
    </row>
    <row r="4" spans="1:4" x14ac:dyDescent="0.45">
      <c r="A4" s="5" t="s">
        <v>0</v>
      </c>
      <c r="B4" s="5" t="s">
        <v>3</v>
      </c>
      <c r="C4" s="25" t="s">
        <v>54</v>
      </c>
      <c r="D4" s="9"/>
    </row>
    <row r="5" spans="1:4" x14ac:dyDescent="0.45">
      <c r="A5" s="4" t="s">
        <v>1</v>
      </c>
      <c r="B5" s="4" t="s">
        <v>4</v>
      </c>
      <c r="C5" s="23">
        <v>9.3565859205910247</v>
      </c>
      <c r="D5" s="27">
        <f>C5*1000000</f>
        <v>9356585.9205910247</v>
      </c>
    </row>
    <row r="6" spans="1:4" x14ac:dyDescent="0.45">
      <c r="A6" s="4" t="s">
        <v>1</v>
      </c>
      <c r="B6" s="4" t="s">
        <v>6</v>
      </c>
      <c r="C6" s="23">
        <v>4.410381115571691</v>
      </c>
      <c r="D6" s="27">
        <f t="shared" ref="D6:D18" si="0">C6*1000000</f>
        <v>4410381.1155716907</v>
      </c>
    </row>
    <row r="7" spans="1:4" x14ac:dyDescent="0.45">
      <c r="A7" s="4" t="s">
        <v>1</v>
      </c>
      <c r="B7" s="4" t="s">
        <v>10</v>
      </c>
      <c r="C7" s="23">
        <v>17.512722368619588</v>
      </c>
      <c r="D7" s="27">
        <f t="shared" si="0"/>
        <v>17512722.368619587</v>
      </c>
    </row>
    <row r="8" spans="1:4" x14ac:dyDescent="0.45">
      <c r="A8" s="4" t="s">
        <v>1</v>
      </c>
      <c r="B8" s="4" t="s">
        <v>11</v>
      </c>
      <c r="C8" s="23">
        <v>12.65386467724643</v>
      </c>
      <c r="D8" s="27">
        <f t="shared" si="0"/>
        <v>12653864.677246431</v>
      </c>
    </row>
    <row r="9" spans="1:4" x14ac:dyDescent="0.45">
      <c r="A9" s="4" t="s">
        <v>1</v>
      </c>
      <c r="B9" s="4" t="s">
        <v>12</v>
      </c>
      <c r="C9" s="23">
        <v>13.813133375909494</v>
      </c>
      <c r="D9" s="27">
        <f t="shared" si="0"/>
        <v>13813133.375909494</v>
      </c>
    </row>
    <row r="10" spans="1:4" x14ac:dyDescent="0.45">
      <c r="A10" s="4" t="s">
        <v>1</v>
      </c>
      <c r="B10" s="4" t="s">
        <v>13</v>
      </c>
      <c r="C10" s="23">
        <v>35.592453141062208</v>
      </c>
      <c r="D10" s="27">
        <f t="shared" si="0"/>
        <v>35592453.141062208</v>
      </c>
    </row>
    <row r="11" spans="1:4" x14ac:dyDescent="0.45">
      <c r="A11" s="4" t="s">
        <v>1</v>
      </c>
      <c r="B11" s="4" t="s">
        <v>14</v>
      </c>
      <c r="C11" s="23">
        <v>9.3396599245391538</v>
      </c>
      <c r="D11" s="27">
        <f t="shared" si="0"/>
        <v>9339659.9245391544</v>
      </c>
    </row>
    <row r="12" spans="1:4" x14ac:dyDescent="0.45">
      <c r="A12" s="4" t="s">
        <v>1</v>
      </c>
      <c r="B12" s="4" t="s">
        <v>15</v>
      </c>
      <c r="C12" s="23">
        <v>27.167669477347335</v>
      </c>
      <c r="D12" s="27">
        <f t="shared" si="0"/>
        <v>27167669.477347337</v>
      </c>
    </row>
    <row r="13" spans="1:4" x14ac:dyDescent="0.45">
      <c r="A13" s="4" t="s">
        <v>1</v>
      </c>
      <c r="B13" s="4" t="s">
        <v>16</v>
      </c>
      <c r="C13" s="23">
        <v>18.621861202687199</v>
      </c>
      <c r="D13" s="27">
        <f t="shared" si="0"/>
        <v>18621861.2026872</v>
      </c>
    </row>
    <row r="14" spans="1:4" x14ac:dyDescent="0.45">
      <c r="A14" s="4" t="s">
        <v>1</v>
      </c>
      <c r="B14" s="4" t="s">
        <v>8</v>
      </c>
      <c r="C14" s="23">
        <v>18.335315805608783</v>
      </c>
      <c r="D14" s="27">
        <f t="shared" si="0"/>
        <v>18335315.805608783</v>
      </c>
    </row>
    <row r="15" spans="1:4" x14ac:dyDescent="0.45">
      <c r="A15" s="4" t="s">
        <v>1</v>
      </c>
      <c r="B15" s="4" t="s">
        <v>7</v>
      </c>
      <c r="C15" s="23">
        <v>217.78661670460855</v>
      </c>
      <c r="D15" s="27">
        <f t="shared" si="0"/>
        <v>217786616.70460856</v>
      </c>
    </row>
    <row r="16" spans="1:4" x14ac:dyDescent="0.45">
      <c r="A16" s="4" t="s">
        <v>1</v>
      </c>
      <c r="B16" s="4" t="s">
        <v>17</v>
      </c>
      <c r="C16" s="23">
        <v>6.3991981155810524</v>
      </c>
      <c r="D16" s="27">
        <f t="shared" si="0"/>
        <v>6399198.1155810524</v>
      </c>
    </row>
    <row r="17" spans="1:4" x14ac:dyDescent="0.45">
      <c r="A17" s="4" t="s">
        <v>1</v>
      </c>
      <c r="B17" s="4" t="s">
        <v>9</v>
      </c>
      <c r="C17" s="23">
        <v>32.876117444773271</v>
      </c>
      <c r="D17" s="27">
        <f t="shared" si="0"/>
        <v>32876117.444773272</v>
      </c>
    </row>
    <row r="18" spans="1:4" x14ac:dyDescent="0.45">
      <c r="A18" s="4" t="s">
        <v>1</v>
      </c>
      <c r="B18" s="4" t="s">
        <v>5</v>
      </c>
      <c r="C18" s="23">
        <v>13.883679132649984</v>
      </c>
      <c r="D18" s="27">
        <f t="shared" si="0"/>
        <v>13883679.132649984</v>
      </c>
    </row>
    <row r="19" spans="1:4" x14ac:dyDescent="0.45">
      <c r="D19" s="28">
        <f>SUM(D5:D18)</f>
        <v>437749258.40679574</v>
      </c>
    </row>
  </sheetData>
  <mergeCells count="1">
    <mergeCell ref="A3:C3"/>
  </mergeCell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31"/>
  <sheetViews>
    <sheetView workbookViewId="0">
      <selection activeCell="E3" sqref="E3"/>
    </sheetView>
  </sheetViews>
  <sheetFormatPr defaultRowHeight="14.25" x14ac:dyDescent="0.45"/>
  <cols>
    <col min="1" max="2" width="21" style="6" customWidth="1"/>
    <col min="3" max="3" width="17.33203125" style="6" customWidth="1"/>
    <col min="4" max="4" width="10.59765625" customWidth="1"/>
    <col min="5" max="5" width="16.59765625" bestFit="1" customWidth="1"/>
  </cols>
  <sheetData>
    <row r="1" spans="1:5" s="8" customFormat="1" x14ac:dyDescent="0.45">
      <c r="A1" s="7" t="s">
        <v>295</v>
      </c>
      <c r="B1" s="7"/>
      <c r="D1" s="11"/>
    </row>
    <row r="2" spans="1:5" s="8" customFormat="1" x14ac:dyDescent="0.45">
      <c r="A2" s="8" t="s">
        <v>288</v>
      </c>
      <c r="D2" s="11"/>
    </row>
    <row r="3" spans="1:5" s="8" customFormat="1" ht="175.5" customHeight="1" x14ac:dyDescent="0.45">
      <c r="A3" s="34" t="s">
        <v>290</v>
      </c>
      <c r="B3" s="34"/>
      <c r="C3" s="34"/>
      <c r="D3" s="34"/>
    </row>
    <row r="4" spans="1:5" s="12" customFormat="1" ht="30" customHeight="1" x14ac:dyDescent="0.45">
      <c r="A4" s="5" t="s">
        <v>286</v>
      </c>
      <c r="B4" s="5" t="s">
        <v>285</v>
      </c>
      <c r="C4" s="5" t="s">
        <v>0</v>
      </c>
      <c r="D4" s="19" t="s">
        <v>54</v>
      </c>
    </row>
    <row r="5" spans="1:5" x14ac:dyDescent="0.45">
      <c r="A5" s="4" t="s">
        <v>128</v>
      </c>
      <c r="B5" s="4"/>
      <c r="C5" s="4" t="s">
        <v>1</v>
      </c>
      <c r="D5" s="24">
        <v>0.17815080399795552</v>
      </c>
      <c r="E5" s="26">
        <f>D5*1000000</f>
        <v>178150.80399795552</v>
      </c>
    </row>
    <row r="6" spans="1:5" x14ac:dyDescent="0.45">
      <c r="A6" s="4" t="s">
        <v>121</v>
      </c>
      <c r="B6" s="4"/>
      <c r="C6" s="4" t="s">
        <v>1</v>
      </c>
      <c r="D6" s="24">
        <v>7.2768692250881159E-2</v>
      </c>
      <c r="E6" s="26">
        <f>D6*1000000</f>
        <v>72768.692250881155</v>
      </c>
    </row>
    <row r="7" spans="1:5" x14ac:dyDescent="0.45">
      <c r="A7" s="4" t="s">
        <v>81</v>
      </c>
      <c r="B7" s="4"/>
      <c r="C7" s="4" t="s">
        <v>1</v>
      </c>
      <c r="D7" s="24">
        <v>3.5263259830258929E-2</v>
      </c>
      <c r="E7" s="26">
        <f t="shared" ref="E7:E70" si="0">D7*1000000</f>
        <v>35263.259830258932</v>
      </c>
    </row>
    <row r="8" spans="1:5" x14ac:dyDescent="0.45">
      <c r="A8" s="4" t="s">
        <v>68</v>
      </c>
      <c r="B8" s="4"/>
      <c r="C8" s="4" t="s">
        <v>1</v>
      </c>
      <c r="D8" s="24">
        <v>0.35140959507148206</v>
      </c>
      <c r="E8" s="26">
        <f t="shared" si="0"/>
        <v>351409.59507148206</v>
      </c>
    </row>
    <row r="9" spans="1:5" x14ac:dyDescent="0.45">
      <c r="A9" s="4" t="s">
        <v>129</v>
      </c>
      <c r="B9" s="4"/>
      <c r="C9" s="4" t="s">
        <v>1</v>
      </c>
      <c r="D9" s="24">
        <v>1.0191693592560384E-2</v>
      </c>
      <c r="E9" s="26">
        <f t="shared" si="0"/>
        <v>10191.693592560385</v>
      </c>
    </row>
    <row r="10" spans="1:5" x14ac:dyDescent="0.45">
      <c r="A10" s="4" t="s">
        <v>82</v>
      </c>
      <c r="B10" s="4"/>
      <c r="C10" s="4" t="s">
        <v>1</v>
      </c>
      <c r="D10" s="24">
        <v>0.12230032311072461</v>
      </c>
      <c r="E10" s="26">
        <f t="shared" si="0"/>
        <v>122300.32311072461</v>
      </c>
    </row>
    <row r="11" spans="1:5" x14ac:dyDescent="0.45">
      <c r="A11" s="4" t="s">
        <v>130</v>
      </c>
      <c r="B11" s="4"/>
      <c r="C11" s="4" t="s">
        <v>1</v>
      </c>
      <c r="D11" s="24">
        <v>2.0413962265898449</v>
      </c>
      <c r="E11" s="26">
        <f t="shared" si="0"/>
        <v>2041396.2265898448</v>
      </c>
    </row>
    <row r="12" spans="1:5" x14ac:dyDescent="0.45">
      <c r="A12" s="4" t="s">
        <v>131</v>
      </c>
      <c r="B12" s="4"/>
      <c r="C12" s="4" t="s">
        <v>1</v>
      </c>
      <c r="D12" s="24">
        <v>0.23318594939778159</v>
      </c>
      <c r="E12" s="26">
        <f t="shared" si="0"/>
        <v>233185.9493977816</v>
      </c>
    </row>
    <row r="13" spans="1:5" x14ac:dyDescent="0.45">
      <c r="A13" s="4" t="s">
        <v>132</v>
      </c>
      <c r="B13" s="4"/>
      <c r="C13" s="4" t="s">
        <v>1</v>
      </c>
      <c r="D13" s="24">
        <v>0.85202558433804809</v>
      </c>
      <c r="E13" s="26">
        <f t="shared" si="0"/>
        <v>852025.58433804812</v>
      </c>
    </row>
    <row r="14" spans="1:5" x14ac:dyDescent="0.45">
      <c r="A14" s="4" t="s">
        <v>96</v>
      </c>
      <c r="B14" s="4"/>
      <c r="C14" s="4" t="s">
        <v>1</v>
      </c>
      <c r="D14" s="24">
        <v>0.21178339285340478</v>
      </c>
      <c r="E14" s="26">
        <f t="shared" si="0"/>
        <v>211783.39285340477</v>
      </c>
    </row>
    <row r="15" spans="1:5" x14ac:dyDescent="0.45">
      <c r="A15" s="4" t="s">
        <v>133</v>
      </c>
      <c r="B15" s="4"/>
      <c r="C15" s="4" t="s">
        <v>1</v>
      </c>
      <c r="D15" s="24">
        <v>1.9994064489884964</v>
      </c>
      <c r="E15" s="26">
        <f t="shared" si="0"/>
        <v>1999406.4489884963</v>
      </c>
    </row>
    <row r="16" spans="1:5" x14ac:dyDescent="0.45">
      <c r="A16" s="4" t="s">
        <v>134</v>
      </c>
      <c r="B16" s="4"/>
      <c r="C16" s="4" t="s">
        <v>1</v>
      </c>
      <c r="D16" s="24">
        <v>0.64166902858760189</v>
      </c>
      <c r="E16" s="26">
        <f t="shared" si="0"/>
        <v>641669.02858760185</v>
      </c>
    </row>
    <row r="17" spans="1:5" x14ac:dyDescent="0.45">
      <c r="A17" s="4" t="s">
        <v>135</v>
      </c>
      <c r="B17" s="4"/>
      <c r="C17" s="4" t="s">
        <v>1</v>
      </c>
      <c r="D17" s="24">
        <v>0.41500576308905884</v>
      </c>
      <c r="E17" s="26">
        <f t="shared" si="0"/>
        <v>415005.76308905886</v>
      </c>
    </row>
    <row r="18" spans="1:5" x14ac:dyDescent="0.45">
      <c r="A18" s="4" t="s">
        <v>117</v>
      </c>
      <c r="B18" s="4"/>
      <c r="C18" s="4" t="s">
        <v>1</v>
      </c>
      <c r="D18" s="24">
        <v>2.9963579162127527E-2</v>
      </c>
      <c r="E18" s="26">
        <f t="shared" si="0"/>
        <v>29963.579162127528</v>
      </c>
    </row>
    <row r="19" spans="1:5" x14ac:dyDescent="0.45">
      <c r="A19" s="4" t="s">
        <v>136</v>
      </c>
      <c r="B19" s="4"/>
      <c r="C19" s="4" t="s">
        <v>1</v>
      </c>
      <c r="D19" s="24">
        <v>0.2861827560790956</v>
      </c>
      <c r="E19" s="26">
        <f t="shared" si="0"/>
        <v>286182.75607909559</v>
      </c>
    </row>
    <row r="20" spans="1:5" x14ac:dyDescent="0.45">
      <c r="A20" s="4" t="s">
        <v>137</v>
      </c>
      <c r="B20" s="4"/>
      <c r="C20" s="4" t="s">
        <v>1</v>
      </c>
      <c r="D20" s="24">
        <v>0.76417318557017766</v>
      </c>
      <c r="E20" s="26">
        <f t="shared" si="0"/>
        <v>764173.18557017762</v>
      </c>
    </row>
    <row r="21" spans="1:5" x14ac:dyDescent="0.45">
      <c r="A21" s="4" t="s">
        <v>77</v>
      </c>
      <c r="B21" s="4"/>
      <c r="C21" s="4" t="s">
        <v>1</v>
      </c>
      <c r="D21" s="24">
        <v>8.6833229408614487E-2</v>
      </c>
      <c r="E21" s="26">
        <f t="shared" si="0"/>
        <v>86833.229408614483</v>
      </c>
    </row>
    <row r="22" spans="1:5" x14ac:dyDescent="0.45">
      <c r="A22" s="4" t="s">
        <v>138</v>
      </c>
      <c r="B22" s="4"/>
      <c r="C22" s="4" t="s">
        <v>1</v>
      </c>
      <c r="D22" s="24">
        <v>1.3208434895958259</v>
      </c>
      <c r="E22" s="26">
        <f t="shared" si="0"/>
        <v>1320843.4895958258</v>
      </c>
    </row>
    <row r="23" spans="1:5" x14ac:dyDescent="0.45">
      <c r="A23" s="4" t="s">
        <v>118</v>
      </c>
      <c r="B23" s="4"/>
      <c r="C23" s="4" t="s">
        <v>1</v>
      </c>
      <c r="D23" s="24">
        <v>0.3715891483847516</v>
      </c>
      <c r="E23" s="26">
        <f t="shared" si="0"/>
        <v>371589.14838475158</v>
      </c>
    </row>
    <row r="24" spans="1:5" x14ac:dyDescent="0.45">
      <c r="A24" s="4" t="s">
        <v>111</v>
      </c>
      <c r="B24" s="4"/>
      <c r="C24" s="4" t="s">
        <v>1</v>
      </c>
      <c r="D24" s="24">
        <v>0.56951183795227422</v>
      </c>
      <c r="E24" s="26">
        <f t="shared" si="0"/>
        <v>569511.83795227425</v>
      </c>
    </row>
    <row r="25" spans="1:5" x14ac:dyDescent="0.45">
      <c r="A25" s="4" t="s">
        <v>139</v>
      </c>
      <c r="B25" s="4"/>
      <c r="C25" s="4" t="s">
        <v>1</v>
      </c>
      <c r="D25" s="24">
        <v>9.31520794360019E-2</v>
      </c>
      <c r="E25" s="26">
        <f t="shared" si="0"/>
        <v>93152.079436001906</v>
      </c>
    </row>
    <row r="26" spans="1:5" x14ac:dyDescent="0.45">
      <c r="A26" s="4" t="s">
        <v>122</v>
      </c>
      <c r="B26" s="4"/>
      <c r="C26" s="4" t="s">
        <v>1</v>
      </c>
      <c r="D26" s="24">
        <v>3.655148990035856</v>
      </c>
      <c r="E26" s="26">
        <f t="shared" si="0"/>
        <v>3655148.9900358561</v>
      </c>
    </row>
    <row r="27" spans="1:5" x14ac:dyDescent="0.45">
      <c r="A27" s="4" t="s">
        <v>140</v>
      </c>
      <c r="B27" s="4"/>
      <c r="C27" s="4" t="s">
        <v>1</v>
      </c>
      <c r="D27" s="24">
        <v>0.36037828543293515</v>
      </c>
      <c r="E27" s="26">
        <f t="shared" si="0"/>
        <v>360378.28543293517</v>
      </c>
    </row>
    <row r="28" spans="1:5" x14ac:dyDescent="0.45">
      <c r="A28" s="4" t="s">
        <v>141</v>
      </c>
      <c r="B28" s="4"/>
      <c r="C28" s="4" t="s">
        <v>1</v>
      </c>
      <c r="D28" s="24">
        <v>0.13575335865290433</v>
      </c>
      <c r="E28" s="26">
        <f t="shared" si="0"/>
        <v>135753.35865290434</v>
      </c>
    </row>
    <row r="29" spans="1:5" x14ac:dyDescent="0.45">
      <c r="A29" s="4" t="s">
        <v>142</v>
      </c>
      <c r="B29" s="4"/>
      <c r="C29" s="4" t="s">
        <v>1</v>
      </c>
      <c r="D29" s="24">
        <v>0.4005335581876231</v>
      </c>
      <c r="E29" s="26">
        <f t="shared" si="0"/>
        <v>400533.5581876231</v>
      </c>
    </row>
    <row r="30" spans="1:5" x14ac:dyDescent="0.45">
      <c r="A30" s="4" t="s">
        <v>83</v>
      </c>
      <c r="B30" s="4"/>
      <c r="C30" s="4" t="s">
        <v>1</v>
      </c>
      <c r="D30" s="24">
        <v>0.44476550837933515</v>
      </c>
      <c r="E30" s="26">
        <f t="shared" si="0"/>
        <v>444765.50837933517</v>
      </c>
    </row>
    <row r="31" spans="1:5" x14ac:dyDescent="0.45">
      <c r="A31" s="4" t="s">
        <v>143</v>
      </c>
      <c r="B31" s="4"/>
      <c r="C31" s="4" t="s">
        <v>1</v>
      </c>
      <c r="D31" s="24">
        <v>0.23665112521925213</v>
      </c>
      <c r="E31" s="26">
        <f t="shared" si="0"/>
        <v>236651.12521925214</v>
      </c>
    </row>
    <row r="32" spans="1:5" x14ac:dyDescent="0.45">
      <c r="A32" s="4" t="s">
        <v>144</v>
      </c>
      <c r="B32" s="4"/>
      <c r="C32" s="4" t="s">
        <v>1</v>
      </c>
      <c r="D32" s="24">
        <v>0.40297956464983758</v>
      </c>
      <c r="E32" s="26">
        <f t="shared" si="0"/>
        <v>402979.56464983756</v>
      </c>
    </row>
    <row r="33" spans="1:5" x14ac:dyDescent="0.45">
      <c r="A33" s="4" t="s">
        <v>145</v>
      </c>
      <c r="B33" s="4"/>
      <c r="C33" s="4" t="s">
        <v>1</v>
      </c>
      <c r="D33" s="24">
        <v>3.8418608166515629</v>
      </c>
      <c r="E33" s="26">
        <f t="shared" si="0"/>
        <v>3841860.8166515627</v>
      </c>
    </row>
    <row r="34" spans="1:5" x14ac:dyDescent="0.45">
      <c r="A34" s="4" t="s">
        <v>146</v>
      </c>
      <c r="B34" s="4"/>
      <c r="C34" s="4" t="s">
        <v>1</v>
      </c>
      <c r="D34" s="24">
        <v>0.15389457324766181</v>
      </c>
      <c r="E34" s="26">
        <f t="shared" si="0"/>
        <v>153894.57324766181</v>
      </c>
    </row>
    <row r="35" spans="1:5" x14ac:dyDescent="0.45">
      <c r="A35" s="4" t="s">
        <v>147</v>
      </c>
      <c r="B35" s="4"/>
      <c r="C35" s="4" t="s">
        <v>1</v>
      </c>
      <c r="D35" s="24">
        <v>0.37301598548771003</v>
      </c>
      <c r="E35" s="26">
        <f t="shared" si="0"/>
        <v>373015.98548771004</v>
      </c>
    </row>
    <row r="36" spans="1:5" x14ac:dyDescent="0.45">
      <c r="A36" s="4" t="s">
        <v>100</v>
      </c>
      <c r="B36" s="4"/>
      <c r="C36" s="4" t="s">
        <v>1</v>
      </c>
      <c r="D36" s="24">
        <v>0.238485630065913</v>
      </c>
      <c r="E36" s="26">
        <f t="shared" si="0"/>
        <v>238485.63006591299</v>
      </c>
    </row>
    <row r="37" spans="1:5" x14ac:dyDescent="0.45">
      <c r="A37" s="4" t="s">
        <v>97</v>
      </c>
      <c r="B37" s="4"/>
      <c r="C37" s="4" t="s">
        <v>1</v>
      </c>
      <c r="D37" s="24">
        <v>0.41215208888314192</v>
      </c>
      <c r="E37" s="26">
        <f t="shared" si="0"/>
        <v>412152.08888314193</v>
      </c>
    </row>
    <row r="38" spans="1:5" x14ac:dyDescent="0.45">
      <c r="A38" s="4" t="s">
        <v>148</v>
      </c>
      <c r="B38" s="4"/>
      <c r="C38" s="4" t="s">
        <v>1</v>
      </c>
      <c r="D38" s="24">
        <v>0.14207220868029174</v>
      </c>
      <c r="E38" s="26">
        <f t="shared" si="0"/>
        <v>142072.20868029175</v>
      </c>
    </row>
    <row r="39" spans="1:5" x14ac:dyDescent="0.45">
      <c r="A39" s="4" t="s">
        <v>149</v>
      </c>
      <c r="B39" s="4"/>
      <c r="C39" s="4" t="s">
        <v>1</v>
      </c>
      <c r="D39" s="24">
        <v>3.3349259773576092</v>
      </c>
      <c r="E39" s="26">
        <f t="shared" si="0"/>
        <v>3334925.9773576092</v>
      </c>
    </row>
    <row r="40" spans="1:5" x14ac:dyDescent="0.45">
      <c r="A40" s="4" t="s">
        <v>150</v>
      </c>
      <c r="B40" s="4"/>
      <c r="C40" s="4" t="s">
        <v>1</v>
      </c>
      <c r="D40" s="24">
        <v>0.80269778735005592</v>
      </c>
      <c r="E40" s="26">
        <f t="shared" si="0"/>
        <v>802697.78735005588</v>
      </c>
    </row>
    <row r="41" spans="1:5" x14ac:dyDescent="0.45">
      <c r="A41" s="4" t="s">
        <v>151</v>
      </c>
      <c r="B41" s="4"/>
      <c r="C41" s="4" t="s">
        <v>1</v>
      </c>
      <c r="D41" s="24">
        <v>2.6135579048761848</v>
      </c>
      <c r="E41" s="26">
        <f t="shared" si="0"/>
        <v>2613557.9048761846</v>
      </c>
    </row>
    <row r="42" spans="1:5" x14ac:dyDescent="0.45">
      <c r="A42" s="4" t="s">
        <v>123</v>
      </c>
      <c r="B42" s="4"/>
      <c r="C42" s="4" t="s">
        <v>1</v>
      </c>
      <c r="D42" s="24">
        <v>2.1331214689228886</v>
      </c>
      <c r="E42" s="26">
        <f t="shared" si="0"/>
        <v>2133121.4689228884</v>
      </c>
    </row>
    <row r="43" spans="1:5" x14ac:dyDescent="0.45">
      <c r="A43" s="4" t="s">
        <v>152</v>
      </c>
      <c r="B43" s="4"/>
      <c r="C43" s="4" t="s">
        <v>1</v>
      </c>
      <c r="D43" s="24">
        <v>0.13310351831883863</v>
      </c>
      <c r="E43" s="26">
        <f t="shared" si="0"/>
        <v>133103.51831883861</v>
      </c>
    </row>
    <row r="44" spans="1:5" x14ac:dyDescent="0.45">
      <c r="A44" s="4" t="s">
        <v>153</v>
      </c>
      <c r="B44" s="4"/>
      <c r="C44" s="4" t="s">
        <v>1</v>
      </c>
      <c r="D44" s="24">
        <v>1.1292396500556905</v>
      </c>
      <c r="E44" s="26">
        <f t="shared" si="0"/>
        <v>1129239.6500556904</v>
      </c>
    </row>
    <row r="45" spans="1:5" x14ac:dyDescent="0.45">
      <c r="A45" s="4" t="s">
        <v>112</v>
      </c>
      <c r="B45" s="4"/>
      <c r="C45" s="4" t="s">
        <v>1</v>
      </c>
      <c r="D45" s="24">
        <v>0.34244090471002891</v>
      </c>
      <c r="E45" s="26">
        <f t="shared" si="0"/>
        <v>342440.9047100289</v>
      </c>
    </row>
    <row r="46" spans="1:5" x14ac:dyDescent="0.45">
      <c r="A46" s="4" t="s">
        <v>84</v>
      </c>
      <c r="B46" s="4"/>
      <c r="C46" s="4" t="s">
        <v>1</v>
      </c>
      <c r="D46" s="24">
        <v>3.4608953101616553</v>
      </c>
      <c r="E46" s="26">
        <f t="shared" si="0"/>
        <v>3460895.3101616553</v>
      </c>
    </row>
    <row r="47" spans="1:5" x14ac:dyDescent="0.45">
      <c r="A47" s="4" t="s">
        <v>91</v>
      </c>
      <c r="B47" s="4"/>
      <c r="C47" s="4" t="s">
        <v>1</v>
      </c>
      <c r="D47" s="24">
        <v>0.55932014435971389</v>
      </c>
      <c r="E47" s="26">
        <f t="shared" si="0"/>
        <v>559320.14435971389</v>
      </c>
    </row>
    <row r="48" spans="1:5" x14ac:dyDescent="0.45">
      <c r="A48" s="4" t="s">
        <v>154</v>
      </c>
      <c r="B48" s="4"/>
      <c r="C48" s="4" t="s">
        <v>1</v>
      </c>
      <c r="D48" s="24">
        <v>2.9759745290276321E-2</v>
      </c>
      <c r="E48" s="26">
        <f t="shared" si="0"/>
        <v>29759.745290276322</v>
      </c>
    </row>
    <row r="49" spans="1:5" x14ac:dyDescent="0.45">
      <c r="A49" s="4" t="s">
        <v>155</v>
      </c>
      <c r="B49" s="4"/>
      <c r="C49" s="4" t="s">
        <v>1</v>
      </c>
      <c r="D49" s="24">
        <v>0.30554697390496033</v>
      </c>
      <c r="E49" s="26">
        <f t="shared" si="0"/>
        <v>305546.97390496032</v>
      </c>
    </row>
    <row r="50" spans="1:5" x14ac:dyDescent="0.45">
      <c r="A50" s="4" t="s">
        <v>156</v>
      </c>
      <c r="B50" s="4"/>
      <c r="C50" s="4" t="s">
        <v>1</v>
      </c>
      <c r="D50" s="24">
        <v>4.5862621166521726E-2</v>
      </c>
      <c r="E50" s="26">
        <f t="shared" si="0"/>
        <v>45862.621166521727</v>
      </c>
    </row>
    <row r="51" spans="1:5" x14ac:dyDescent="0.45">
      <c r="A51" s="4" t="s">
        <v>157</v>
      </c>
      <c r="B51" s="4"/>
      <c r="C51" s="4" t="s">
        <v>1</v>
      </c>
      <c r="D51" s="24">
        <v>0.21606390416228013</v>
      </c>
      <c r="E51" s="26">
        <f t="shared" si="0"/>
        <v>216063.90416228015</v>
      </c>
    </row>
    <row r="52" spans="1:5" x14ac:dyDescent="0.45">
      <c r="A52" s="4" t="s">
        <v>158</v>
      </c>
      <c r="B52" s="4"/>
      <c r="C52" s="4" t="s">
        <v>1</v>
      </c>
      <c r="D52" s="24">
        <v>0.24337764299034195</v>
      </c>
      <c r="E52" s="26">
        <f t="shared" si="0"/>
        <v>243377.64299034196</v>
      </c>
    </row>
    <row r="53" spans="1:5" x14ac:dyDescent="0.45">
      <c r="A53" s="4" t="s">
        <v>159</v>
      </c>
      <c r="B53" s="4"/>
      <c r="C53" s="4" t="s">
        <v>1</v>
      </c>
      <c r="D53" s="24">
        <v>0.1302498441129217</v>
      </c>
      <c r="E53" s="26">
        <f t="shared" si="0"/>
        <v>130249.84411292171</v>
      </c>
    </row>
    <row r="54" spans="1:5" x14ac:dyDescent="0.45">
      <c r="A54" s="4" t="s">
        <v>101</v>
      </c>
      <c r="B54" s="4"/>
      <c r="C54" s="4" t="s">
        <v>1</v>
      </c>
      <c r="D54" s="24">
        <v>0.66735209644085391</v>
      </c>
      <c r="E54" s="26">
        <f t="shared" si="0"/>
        <v>667352.0964408539</v>
      </c>
    </row>
    <row r="55" spans="1:5" x14ac:dyDescent="0.45">
      <c r="A55" s="4" t="s">
        <v>160</v>
      </c>
      <c r="B55" s="4"/>
      <c r="C55" s="4" t="s">
        <v>1</v>
      </c>
      <c r="D55" s="24">
        <v>0.28659042382279803</v>
      </c>
      <c r="E55" s="26">
        <f t="shared" si="0"/>
        <v>286590.42382279801</v>
      </c>
    </row>
    <row r="56" spans="1:5" x14ac:dyDescent="0.45">
      <c r="A56" s="4" t="s">
        <v>113</v>
      </c>
      <c r="B56" s="4"/>
      <c r="C56" s="4" t="s">
        <v>1</v>
      </c>
      <c r="D56" s="24">
        <v>0.39299170492912838</v>
      </c>
      <c r="E56" s="26">
        <f t="shared" si="0"/>
        <v>392991.70492912841</v>
      </c>
    </row>
    <row r="57" spans="1:5" x14ac:dyDescent="0.45">
      <c r="A57" s="4" t="s">
        <v>161</v>
      </c>
      <c r="B57" s="4"/>
      <c r="C57" s="4" t="s">
        <v>1</v>
      </c>
      <c r="D57" s="24">
        <v>1.9474288116664382</v>
      </c>
      <c r="E57" s="26">
        <f t="shared" si="0"/>
        <v>1947428.8116664381</v>
      </c>
    </row>
    <row r="58" spans="1:5" x14ac:dyDescent="0.45">
      <c r="A58" s="4" t="s">
        <v>124</v>
      </c>
      <c r="B58" s="4"/>
      <c r="C58" s="4" t="s">
        <v>1</v>
      </c>
      <c r="D58" s="24">
        <v>0.14472204901435745</v>
      </c>
      <c r="E58" s="26">
        <f t="shared" si="0"/>
        <v>144722.04901435744</v>
      </c>
    </row>
    <row r="59" spans="1:5" x14ac:dyDescent="0.45">
      <c r="A59" s="4" t="s">
        <v>102</v>
      </c>
      <c r="B59" s="4"/>
      <c r="C59" s="4" t="s">
        <v>1</v>
      </c>
      <c r="D59" s="24">
        <v>0.36628946771662019</v>
      </c>
      <c r="E59" s="26">
        <f t="shared" si="0"/>
        <v>366289.46771662019</v>
      </c>
    </row>
    <row r="60" spans="1:5" x14ac:dyDescent="0.45">
      <c r="A60" s="4" t="s">
        <v>119</v>
      </c>
      <c r="B60" s="4"/>
      <c r="C60" s="4" t="s">
        <v>1</v>
      </c>
      <c r="D60" s="24">
        <v>4.0562940498390328E-2</v>
      </c>
      <c r="E60" s="26">
        <f t="shared" si="0"/>
        <v>40562.94049839033</v>
      </c>
    </row>
    <row r="61" spans="1:5" x14ac:dyDescent="0.45">
      <c r="A61" s="4" t="s">
        <v>64</v>
      </c>
      <c r="B61" s="4"/>
      <c r="C61" s="4" t="s">
        <v>1</v>
      </c>
      <c r="D61" s="24">
        <v>0.40685240821501056</v>
      </c>
      <c r="E61" s="26">
        <f t="shared" si="0"/>
        <v>406852.40821501054</v>
      </c>
    </row>
    <row r="62" spans="1:5" x14ac:dyDescent="0.45">
      <c r="A62" s="4" t="s">
        <v>162</v>
      </c>
      <c r="B62" s="4"/>
      <c r="C62" s="4" t="s">
        <v>1</v>
      </c>
      <c r="D62" s="24">
        <v>0.76845369687905307</v>
      </c>
      <c r="E62" s="26">
        <f t="shared" si="0"/>
        <v>768453.69687905302</v>
      </c>
    </row>
    <row r="63" spans="1:5" x14ac:dyDescent="0.45">
      <c r="A63" s="4" t="s">
        <v>114</v>
      </c>
      <c r="B63" s="4"/>
      <c r="C63" s="4" t="s">
        <v>1</v>
      </c>
      <c r="D63" s="24">
        <v>1.9500786520005038</v>
      </c>
      <c r="E63" s="26">
        <f t="shared" si="0"/>
        <v>1950078.6520005038</v>
      </c>
    </row>
    <row r="64" spans="1:5" x14ac:dyDescent="0.45">
      <c r="A64" s="4" t="s">
        <v>126</v>
      </c>
      <c r="B64" s="4"/>
      <c r="C64" s="4" t="s">
        <v>1</v>
      </c>
      <c r="D64" s="24">
        <v>0.2152485686748753</v>
      </c>
      <c r="E64" s="26">
        <f t="shared" si="0"/>
        <v>215248.56867487531</v>
      </c>
    </row>
    <row r="65" spans="1:5" x14ac:dyDescent="0.45">
      <c r="A65" s="4" t="s">
        <v>78</v>
      </c>
      <c r="B65" s="4"/>
      <c r="C65" s="4" t="s">
        <v>1</v>
      </c>
      <c r="D65" s="24">
        <v>1.8652837613104016</v>
      </c>
      <c r="E65" s="26">
        <f t="shared" si="0"/>
        <v>1865283.7613104016</v>
      </c>
    </row>
    <row r="66" spans="1:5" x14ac:dyDescent="0.45">
      <c r="A66" s="4" t="s">
        <v>163</v>
      </c>
      <c r="B66" s="4"/>
      <c r="C66" s="4" t="s">
        <v>1</v>
      </c>
      <c r="D66" s="24">
        <v>5.2085669274139095</v>
      </c>
      <c r="E66" s="26">
        <f t="shared" si="0"/>
        <v>5208566.9274139097</v>
      </c>
    </row>
    <row r="67" spans="1:5" x14ac:dyDescent="0.45">
      <c r="A67" s="4" t="s">
        <v>164</v>
      </c>
      <c r="B67" s="4"/>
      <c r="C67" s="4" t="s">
        <v>1</v>
      </c>
      <c r="D67" s="24">
        <v>8.9279235870828963E-2</v>
      </c>
      <c r="E67" s="26">
        <f t="shared" si="0"/>
        <v>89279.235870828968</v>
      </c>
    </row>
    <row r="68" spans="1:5" x14ac:dyDescent="0.45">
      <c r="A68" s="4" t="s">
        <v>165</v>
      </c>
      <c r="B68" s="4"/>
      <c r="C68" s="4" t="s">
        <v>1</v>
      </c>
      <c r="D68" s="24">
        <v>0.16755144266169275</v>
      </c>
      <c r="E68" s="26">
        <f t="shared" si="0"/>
        <v>167551.44266169274</v>
      </c>
    </row>
    <row r="69" spans="1:5" x14ac:dyDescent="0.45">
      <c r="A69" s="4" t="s">
        <v>166</v>
      </c>
      <c r="B69" s="4"/>
      <c r="C69" s="4" t="s">
        <v>1</v>
      </c>
      <c r="D69" s="24">
        <v>0.14716805547657197</v>
      </c>
      <c r="E69" s="26">
        <f t="shared" si="0"/>
        <v>147168.05547657196</v>
      </c>
    </row>
    <row r="70" spans="1:5" x14ac:dyDescent="0.45">
      <c r="A70" s="4" t="s">
        <v>167</v>
      </c>
      <c r="B70" s="4"/>
      <c r="C70" s="4" t="s">
        <v>1</v>
      </c>
      <c r="D70" s="24">
        <v>0.10456677625966954</v>
      </c>
      <c r="E70" s="26">
        <f t="shared" si="0"/>
        <v>104566.77625966954</v>
      </c>
    </row>
    <row r="71" spans="1:5" x14ac:dyDescent="0.45">
      <c r="A71" s="4" t="s">
        <v>168</v>
      </c>
      <c r="B71" s="4"/>
      <c r="C71" s="4" t="s">
        <v>1</v>
      </c>
      <c r="D71" s="24">
        <v>0.33306454660487339</v>
      </c>
      <c r="E71" s="26">
        <f t="shared" ref="E71:E134" si="1">D71*1000000</f>
        <v>333064.54660487338</v>
      </c>
    </row>
    <row r="72" spans="1:5" x14ac:dyDescent="0.45">
      <c r="A72" s="4" t="s">
        <v>169</v>
      </c>
      <c r="B72" s="4"/>
      <c r="C72" s="4" t="s">
        <v>1</v>
      </c>
      <c r="D72" s="24">
        <v>0.56298915405303551</v>
      </c>
      <c r="E72" s="26">
        <f t="shared" si="1"/>
        <v>562989.15405303554</v>
      </c>
    </row>
    <row r="73" spans="1:5" x14ac:dyDescent="0.45">
      <c r="A73" s="4" t="s">
        <v>120</v>
      </c>
      <c r="B73" s="4"/>
      <c r="C73" s="4" t="s">
        <v>1</v>
      </c>
      <c r="D73" s="24">
        <v>2.5120486366942836</v>
      </c>
      <c r="E73" s="26">
        <f t="shared" si="1"/>
        <v>2512048.6366942837</v>
      </c>
    </row>
    <row r="74" spans="1:5" x14ac:dyDescent="0.45">
      <c r="A74" s="4" t="s">
        <v>79</v>
      </c>
      <c r="B74" s="4"/>
      <c r="C74" s="4" t="s">
        <v>1</v>
      </c>
      <c r="D74" s="24">
        <v>0.18283898305053331</v>
      </c>
      <c r="E74" s="26">
        <f t="shared" si="1"/>
        <v>182838.98305053331</v>
      </c>
    </row>
    <row r="75" spans="1:5" x14ac:dyDescent="0.45">
      <c r="A75" s="4" t="s">
        <v>170</v>
      </c>
      <c r="B75" s="4"/>
      <c r="C75" s="4" t="s">
        <v>1</v>
      </c>
      <c r="D75" s="24">
        <v>0.46963324074518248</v>
      </c>
      <c r="E75" s="26">
        <f t="shared" si="1"/>
        <v>469633.2407451825</v>
      </c>
    </row>
    <row r="76" spans="1:5" x14ac:dyDescent="0.45">
      <c r="A76" s="4" t="s">
        <v>171</v>
      </c>
      <c r="B76" s="4"/>
      <c r="C76" s="4" t="s">
        <v>1</v>
      </c>
      <c r="D76" s="24">
        <v>0.26416869791916514</v>
      </c>
      <c r="E76" s="26">
        <f t="shared" si="1"/>
        <v>264168.69791916513</v>
      </c>
    </row>
    <row r="77" spans="1:5" x14ac:dyDescent="0.45">
      <c r="A77" s="4" t="s">
        <v>172</v>
      </c>
      <c r="B77" s="4"/>
      <c r="C77" s="4" t="s">
        <v>1</v>
      </c>
      <c r="D77" s="24">
        <v>7.3380193866434762E-3</v>
      </c>
      <c r="E77" s="26">
        <f t="shared" si="1"/>
        <v>7338.0193866434765</v>
      </c>
    </row>
    <row r="78" spans="1:5" x14ac:dyDescent="0.45">
      <c r="A78" s="4" t="s">
        <v>55</v>
      </c>
      <c r="B78" s="4"/>
      <c r="C78" s="4" t="s">
        <v>1</v>
      </c>
      <c r="D78" s="24">
        <v>3.3632588855449272E-2</v>
      </c>
      <c r="E78" s="26">
        <f t="shared" si="1"/>
        <v>33632.58885544927</v>
      </c>
    </row>
    <row r="79" spans="1:5" x14ac:dyDescent="0.45">
      <c r="A79" s="4" t="s">
        <v>173</v>
      </c>
      <c r="B79" s="4"/>
      <c r="C79" s="4" t="s">
        <v>1</v>
      </c>
      <c r="D79" s="24">
        <v>8.6017893921209634E-2</v>
      </c>
      <c r="E79" s="26">
        <f t="shared" si="1"/>
        <v>86017.89392120963</v>
      </c>
    </row>
    <row r="80" spans="1:5" x14ac:dyDescent="0.45">
      <c r="A80" s="4" t="s">
        <v>174</v>
      </c>
      <c r="B80" s="4"/>
      <c r="C80" s="4" t="s">
        <v>1</v>
      </c>
      <c r="D80" s="24">
        <v>5.9519490580552642E-2</v>
      </c>
      <c r="E80" s="26">
        <f t="shared" si="1"/>
        <v>59519.490580552643</v>
      </c>
    </row>
    <row r="81" spans="1:5" x14ac:dyDescent="0.45">
      <c r="A81" s="4" t="s">
        <v>175</v>
      </c>
      <c r="B81" s="4"/>
      <c r="C81" s="4" t="s">
        <v>1</v>
      </c>
      <c r="D81" s="24">
        <v>0.2040377057230589</v>
      </c>
      <c r="E81" s="26">
        <f t="shared" si="1"/>
        <v>204037.7057230589</v>
      </c>
    </row>
    <row r="82" spans="1:5" x14ac:dyDescent="0.45">
      <c r="A82" s="4" t="s">
        <v>176</v>
      </c>
      <c r="B82" s="4"/>
      <c r="C82" s="4" t="s">
        <v>1</v>
      </c>
      <c r="D82" s="24">
        <v>4.5970653118602867</v>
      </c>
      <c r="E82" s="26">
        <f t="shared" si="1"/>
        <v>4597065.3118602866</v>
      </c>
    </row>
    <row r="83" spans="1:5" x14ac:dyDescent="0.45">
      <c r="A83" s="4" t="s">
        <v>69</v>
      </c>
      <c r="B83" s="4"/>
      <c r="C83" s="4" t="s">
        <v>1</v>
      </c>
      <c r="D83" s="24">
        <v>0.7943405986041564</v>
      </c>
      <c r="E83" s="26">
        <f t="shared" si="1"/>
        <v>794340.5986041564</v>
      </c>
    </row>
    <row r="84" spans="1:5" x14ac:dyDescent="0.45">
      <c r="A84" s="4" t="s">
        <v>177</v>
      </c>
      <c r="B84" s="4"/>
      <c r="C84" s="4" t="s">
        <v>1</v>
      </c>
      <c r="D84" s="24">
        <v>3.7505432420622209E-2</v>
      </c>
      <c r="E84" s="26">
        <f t="shared" si="1"/>
        <v>37505.432420622208</v>
      </c>
    </row>
    <row r="85" spans="1:5" x14ac:dyDescent="0.45">
      <c r="A85" s="4" t="s">
        <v>178</v>
      </c>
      <c r="B85" s="4"/>
      <c r="C85" s="4" t="s">
        <v>1</v>
      </c>
      <c r="D85" s="24">
        <v>0.25805368176362892</v>
      </c>
      <c r="E85" s="26">
        <f t="shared" si="1"/>
        <v>258053.68176362891</v>
      </c>
    </row>
    <row r="86" spans="1:5" x14ac:dyDescent="0.45">
      <c r="A86" s="4" t="s">
        <v>179</v>
      </c>
      <c r="B86" s="4"/>
      <c r="C86" s="4" t="s">
        <v>1</v>
      </c>
      <c r="D86" s="24">
        <v>3.6245739092581752</v>
      </c>
      <c r="E86" s="26">
        <f t="shared" si="1"/>
        <v>3624573.9092581752</v>
      </c>
    </row>
    <row r="87" spans="1:5" x14ac:dyDescent="0.45">
      <c r="A87" s="4" t="s">
        <v>180</v>
      </c>
      <c r="B87" s="4"/>
      <c r="C87" s="4" t="s">
        <v>1</v>
      </c>
      <c r="D87" s="24">
        <v>0.31492333201011585</v>
      </c>
      <c r="E87" s="26">
        <f t="shared" si="1"/>
        <v>314923.33201011585</v>
      </c>
    </row>
    <row r="88" spans="1:5" x14ac:dyDescent="0.45">
      <c r="A88" s="4" t="s">
        <v>181</v>
      </c>
      <c r="B88" s="4"/>
      <c r="C88" s="4" t="s">
        <v>1</v>
      </c>
      <c r="D88" s="24">
        <v>1.590108034311271</v>
      </c>
      <c r="E88" s="26">
        <f t="shared" si="1"/>
        <v>1590108.034311271</v>
      </c>
    </row>
    <row r="89" spans="1:5" x14ac:dyDescent="0.45">
      <c r="A89" s="4" t="s">
        <v>103</v>
      </c>
      <c r="B89" s="4"/>
      <c r="C89" s="4" t="s">
        <v>1</v>
      </c>
      <c r="D89" s="24">
        <v>0.72768692250881151</v>
      </c>
      <c r="E89" s="26">
        <f t="shared" si="1"/>
        <v>727686.92250881146</v>
      </c>
    </row>
    <row r="90" spans="1:5" x14ac:dyDescent="0.45">
      <c r="A90" s="4" t="s">
        <v>70</v>
      </c>
      <c r="B90" s="4"/>
      <c r="C90" s="4" t="s">
        <v>1</v>
      </c>
      <c r="D90" s="24">
        <v>8.8871568127126543E-2</v>
      </c>
      <c r="E90" s="26">
        <f t="shared" si="1"/>
        <v>88871.568127126549</v>
      </c>
    </row>
    <row r="91" spans="1:5" x14ac:dyDescent="0.45">
      <c r="A91" s="4" t="s">
        <v>182</v>
      </c>
      <c r="B91" s="4"/>
      <c r="C91" s="4" t="s">
        <v>1</v>
      </c>
      <c r="D91" s="24">
        <v>3.281725336804444E-2</v>
      </c>
      <c r="E91" s="26">
        <f t="shared" si="1"/>
        <v>32817.253368044439</v>
      </c>
    </row>
    <row r="92" spans="1:5" x14ac:dyDescent="0.45">
      <c r="A92" s="4" t="s">
        <v>183</v>
      </c>
      <c r="B92" s="4"/>
      <c r="C92" s="4" t="s">
        <v>1</v>
      </c>
      <c r="D92" s="24">
        <v>6.522683899238646E-2</v>
      </c>
      <c r="E92" s="26">
        <f t="shared" si="1"/>
        <v>65226.83899238646</v>
      </c>
    </row>
    <row r="93" spans="1:5" x14ac:dyDescent="0.45">
      <c r="A93" s="4" t="s">
        <v>104</v>
      </c>
      <c r="B93" s="4"/>
      <c r="C93" s="4" t="s">
        <v>1</v>
      </c>
      <c r="D93" s="24">
        <v>2.0937815316556052</v>
      </c>
      <c r="E93" s="26">
        <f t="shared" si="1"/>
        <v>2093781.5316556052</v>
      </c>
    </row>
    <row r="94" spans="1:5" x14ac:dyDescent="0.45">
      <c r="A94" s="4" t="s">
        <v>56</v>
      </c>
      <c r="B94" s="4"/>
      <c r="C94" s="4" t="s">
        <v>1</v>
      </c>
      <c r="D94" s="24">
        <v>6.6857509967196124E-2</v>
      </c>
      <c r="E94" s="26">
        <f t="shared" si="1"/>
        <v>66857.509967196122</v>
      </c>
    </row>
    <row r="95" spans="1:5" x14ac:dyDescent="0.45">
      <c r="A95" s="4" t="s">
        <v>184</v>
      </c>
      <c r="B95" s="4"/>
      <c r="C95" s="4" t="s">
        <v>1</v>
      </c>
      <c r="D95" s="24">
        <v>0.36139745479219121</v>
      </c>
      <c r="E95" s="26">
        <f t="shared" si="1"/>
        <v>361397.45479219122</v>
      </c>
    </row>
    <row r="96" spans="1:5" x14ac:dyDescent="0.45">
      <c r="A96" s="4" t="s">
        <v>185</v>
      </c>
      <c r="B96" s="4"/>
      <c r="C96" s="4" t="s">
        <v>1</v>
      </c>
      <c r="D96" s="24">
        <v>0.21056038962229753</v>
      </c>
      <c r="E96" s="26">
        <f t="shared" si="1"/>
        <v>210560.38962229755</v>
      </c>
    </row>
    <row r="97" spans="1:5" x14ac:dyDescent="0.45">
      <c r="A97" s="4" t="s">
        <v>65</v>
      </c>
      <c r="B97" s="4"/>
      <c r="C97" s="4" t="s">
        <v>1</v>
      </c>
      <c r="D97" s="24">
        <v>0.59091439449665106</v>
      </c>
      <c r="E97" s="26">
        <f t="shared" si="1"/>
        <v>590914.39449665102</v>
      </c>
    </row>
    <row r="98" spans="1:5" x14ac:dyDescent="0.45">
      <c r="A98" s="4" t="s">
        <v>85</v>
      </c>
      <c r="B98" s="4"/>
      <c r="C98" s="4" t="s">
        <v>1</v>
      </c>
      <c r="D98" s="24">
        <v>0.6856971449074627</v>
      </c>
      <c r="E98" s="26">
        <f t="shared" si="1"/>
        <v>685697.14490746264</v>
      </c>
    </row>
    <row r="99" spans="1:5" x14ac:dyDescent="0.45">
      <c r="A99" s="4" t="s">
        <v>186</v>
      </c>
      <c r="B99" s="4"/>
      <c r="C99" s="4" t="s">
        <v>1</v>
      </c>
      <c r="D99" s="24">
        <v>0.34081023373521924</v>
      </c>
      <c r="E99" s="26">
        <f t="shared" si="1"/>
        <v>340810.23373521923</v>
      </c>
    </row>
    <row r="100" spans="1:5" x14ac:dyDescent="0.45">
      <c r="A100" s="4" t="s">
        <v>115</v>
      </c>
      <c r="B100" s="4"/>
      <c r="C100" s="4" t="s">
        <v>1</v>
      </c>
      <c r="D100" s="24">
        <v>0.12821150539440965</v>
      </c>
      <c r="E100" s="26">
        <f t="shared" si="1"/>
        <v>128211.50539440964</v>
      </c>
    </row>
    <row r="101" spans="1:5" x14ac:dyDescent="0.45">
      <c r="A101" s="4" t="s">
        <v>187</v>
      </c>
      <c r="B101" s="4"/>
      <c r="C101" s="4" t="s">
        <v>1</v>
      </c>
      <c r="D101" s="24">
        <v>3.6078595317663754E-2</v>
      </c>
      <c r="E101" s="26">
        <f t="shared" si="1"/>
        <v>36078.595317663756</v>
      </c>
    </row>
    <row r="102" spans="1:5" x14ac:dyDescent="0.45">
      <c r="A102" s="4" t="s">
        <v>188</v>
      </c>
      <c r="B102" s="4"/>
      <c r="C102" s="4" t="s">
        <v>1</v>
      </c>
      <c r="D102" s="24">
        <v>0.22910927196075745</v>
      </c>
      <c r="E102" s="26">
        <f t="shared" si="1"/>
        <v>229109.27196075744</v>
      </c>
    </row>
    <row r="103" spans="1:5" x14ac:dyDescent="0.45">
      <c r="A103" s="4" t="s">
        <v>71</v>
      </c>
      <c r="B103" s="4"/>
      <c r="C103" s="4" t="s">
        <v>1</v>
      </c>
      <c r="D103" s="24">
        <v>1.2696811877611727</v>
      </c>
      <c r="E103" s="26">
        <f t="shared" si="1"/>
        <v>1269681.1877611727</v>
      </c>
    </row>
    <row r="104" spans="1:5" x14ac:dyDescent="0.45">
      <c r="A104" s="4" t="s">
        <v>189</v>
      </c>
      <c r="B104" s="4"/>
      <c r="C104" s="4" t="s">
        <v>1</v>
      </c>
      <c r="D104" s="24">
        <v>8.0948545528270106</v>
      </c>
      <c r="E104" s="26">
        <f t="shared" si="1"/>
        <v>8094854.5528270109</v>
      </c>
    </row>
    <row r="105" spans="1:5" x14ac:dyDescent="0.45">
      <c r="A105" s="4" t="s">
        <v>57</v>
      </c>
      <c r="B105" s="4"/>
      <c r="C105" s="4" t="s">
        <v>1</v>
      </c>
      <c r="D105" s="24">
        <v>0.89849970712012339</v>
      </c>
      <c r="E105" s="26">
        <f t="shared" si="1"/>
        <v>898499.70712012344</v>
      </c>
    </row>
    <row r="106" spans="1:5" x14ac:dyDescent="0.45">
      <c r="A106" s="4" t="s">
        <v>190</v>
      </c>
      <c r="B106" s="4"/>
      <c r="C106" s="4" t="s">
        <v>1</v>
      </c>
      <c r="D106" s="24">
        <v>4.4339982143793213</v>
      </c>
      <c r="E106" s="26">
        <f t="shared" si="1"/>
        <v>4433998.2143793209</v>
      </c>
    </row>
    <row r="107" spans="1:5" x14ac:dyDescent="0.45">
      <c r="A107" s="4" t="s">
        <v>191</v>
      </c>
      <c r="B107" s="4"/>
      <c r="C107" s="4" t="s">
        <v>1</v>
      </c>
      <c r="D107" s="24">
        <v>2.7749943313823411</v>
      </c>
      <c r="E107" s="26">
        <f t="shared" si="1"/>
        <v>2774994.3313823412</v>
      </c>
    </row>
    <row r="108" spans="1:5" x14ac:dyDescent="0.45">
      <c r="A108" s="4" t="s">
        <v>192</v>
      </c>
      <c r="B108" s="4"/>
      <c r="C108" s="4" t="s">
        <v>1</v>
      </c>
      <c r="D108" s="24">
        <v>0.39319553880097968</v>
      </c>
      <c r="E108" s="26">
        <f t="shared" si="1"/>
        <v>393195.53880097967</v>
      </c>
    </row>
    <row r="109" spans="1:5" x14ac:dyDescent="0.45">
      <c r="A109" s="4" t="s">
        <v>58</v>
      </c>
      <c r="B109" s="4"/>
      <c r="C109" s="4" t="s">
        <v>1</v>
      </c>
      <c r="D109" s="24">
        <v>0.86935146344540082</v>
      </c>
      <c r="E109" s="26">
        <f t="shared" si="1"/>
        <v>869351.46344540082</v>
      </c>
    </row>
    <row r="110" spans="1:5" x14ac:dyDescent="0.45">
      <c r="A110" s="4" t="s">
        <v>193</v>
      </c>
      <c r="B110" s="4"/>
      <c r="C110" s="4" t="s">
        <v>1</v>
      </c>
      <c r="D110" s="24">
        <v>8.1170724448587919</v>
      </c>
      <c r="E110" s="26">
        <f t="shared" si="1"/>
        <v>8117072.4448587922</v>
      </c>
    </row>
    <row r="111" spans="1:5" x14ac:dyDescent="0.45">
      <c r="A111" s="4" t="s">
        <v>105</v>
      </c>
      <c r="B111" s="4"/>
      <c r="C111" s="4" t="s">
        <v>1</v>
      </c>
      <c r="D111" s="24">
        <v>0.36649330158847138</v>
      </c>
      <c r="E111" s="26">
        <f t="shared" si="1"/>
        <v>366493.3015884714</v>
      </c>
    </row>
    <row r="112" spans="1:5" x14ac:dyDescent="0.45">
      <c r="A112" s="4" t="s">
        <v>66</v>
      </c>
      <c r="B112" s="4"/>
      <c r="C112" s="4" t="s">
        <v>1</v>
      </c>
      <c r="D112" s="24">
        <v>0.47085624397628972</v>
      </c>
      <c r="E112" s="26">
        <f t="shared" si="1"/>
        <v>470856.2439762897</v>
      </c>
    </row>
    <row r="113" spans="1:5" x14ac:dyDescent="0.45">
      <c r="A113" s="4" t="s">
        <v>93</v>
      </c>
      <c r="B113" s="4"/>
      <c r="C113" s="4" t="s">
        <v>1</v>
      </c>
      <c r="D113" s="24">
        <v>3.5501745460324843</v>
      </c>
      <c r="E113" s="26">
        <f t="shared" si="1"/>
        <v>3550174.5460324842</v>
      </c>
    </row>
    <row r="114" spans="1:5" x14ac:dyDescent="0.45">
      <c r="A114" s="4" t="s">
        <v>62</v>
      </c>
      <c r="B114" s="4"/>
      <c r="C114" s="4" t="s">
        <v>1</v>
      </c>
      <c r="D114" s="24">
        <v>4.8104793756885013E-2</v>
      </c>
      <c r="E114" s="26">
        <f t="shared" si="1"/>
        <v>48104.79375688501</v>
      </c>
    </row>
    <row r="115" spans="1:5" x14ac:dyDescent="0.45">
      <c r="A115" s="4" t="s">
        <v>194</v>
      </c>
      <c r="B115" s="4"/>
      <c r="C115" s="4" t="s">
        <v>1</v>
      </c>
      <c r="D115" s="24">
        <v>1.8691566048755743</v>
      </c>
      <c r="E115" s="26">
        <f t="shared" si="1"/>
        <v>1869156.6048755744</v>
      </c>
    </row>
    <row r="116" spans="1:5" x14ac:dyDescent="0.45">
      <c r="A116" s="4" t="s">
        <v>195</v>
      </c>
      <c r="B116" s="4"/>
      <c r="C116" s="4" t="s">
        <v>1</v>
      </c>
      <c r="D116" s="24">
        <v>4.484345180726569E-3</v>
      </c>
      <c r="E116" s="26">
        <f t="shared" si="1"/>
        <v>4484.3451807265692</v>
      </c>
    </row>
    <row r="117" spans="1:5" x14ac:dyDescent="0.45">
      <c r="A117" s="4" t="s">
        <v>196</v>
      </c>
      <c r="B117" s="4"/>
      <c r="C117" s="4" t="s">
        <v>1</v>
      </c>
      <c r="D117" s="24">
        <v>3.8728435651729461E-2</v>
      </c>
      <c r="E117" s="26">
        <f t="shared" si="1"/>
        <v>38728.435651729458</v>
      </c>
    </row>
    <row r="118" spans="1:5" x14ac:dyDescent="0.45">
      <c r="A118" s="4" t="s">
        <v>197</v>
      </c>
      <c r="B118" s="4"/>
      <c r="C118" s="4" t="s">
        <v>1</v>
      </c>
      <c r="D118" s="24">
        <v>4.5454953422819314E-2</v>
      </c>
      <c r="E118" s="26">
        <f t="shared" si="1"/>
        <v>45454.953422819315</v>
      </c>
    </row>
    <row r="119" spans="1:5" x14ac:dyDescent="0.45">
      <c r="A119" s="4" t="s">
        <v>72</v>
      </c>
      <c r="B119" s="4"/>
      <c r="C119" s="4" t="s">
        <v>1</v>
      </c>
      <c r="D119" s="24">
        <v>0.23909713168146662</v>
      </c>
      <c r="E119" s="26">
        <f t="shared" si="1"/>
        <v>239097.13168146662</v>
      </c>
    </row>
    <row r="120" spans="1:5" x14ac:dyDescent="0.45">
      <c r="A120" s="4" t="s">
        <v>86</v>
      </c>
      <c r="B120" s="4"/>
      <c r="C120" s="4" t="s">
        <v>1</v>
      </c>
      <c r="D120" s="24">
        <v>0.2629456946880579</v>
      </c>
      <c r="E120" s="26">
        <f t="shared" si="1"/>
        <v>262945.69468805788</v>
      </c>
    </row>
    <row r="121" spans="1:5" x14ac:dyDescent="0.45">
      <c r="A121" s="4" t="s">
        <v>198</v>
      </c>
      <c r="B121" s="4"/>
      <c r="C121" s="4" t="s">
        <v>1</v>
      </c>
      <c r="D121" s="24">
        <v>1.4372326304228653</v>
      </c>
      <c r="E121" s="26">
        <f t="shared" si="1"/>
        <v>1437232.6304228653</v>
      </c>
    </row>
    <row r="122" spans="1:5" x14ac:dyDescent="0.45">
      <c r="A122" s="4" t="s">
        <v>199</v>
      </c>
      <c r="B122" s="4"/>
      <c r="C122" s="4" t="s">
        <v>1</v>
      </c>
      <c r="D122" s="24">
        <v>0.16958978138020481</v>
      </c>
      <c r="E122" s="26">
        <f t="shared" si="1"/>
        <v>169589.7813802048</v>
      </c>
    </row>
    <row r="123" spans="1:5" x14ac:dyDescent="0.45">
      <c r="A123" s="4" t="s">
        <v>200</v>
      </c>
      <c r="B123" s="4"/>
      <c r="C123" s="4" t="s">
        <v>1</v>
      </c>
      <c r="D123" s="24">
        <v>0.1347341892936483</v>
      </c>
      <c r="E123" s="26">
        <f t="shared" si="1"/>
        <v>134734.18929364829</v>
      </c>
    </row>
    <row r="124" spans="1:5" x14ac:dyDescent="0.45">
      <c r="A124" s="4" t="s">
        <v>201</v>
      </c>
      <c r="B124" s="4"/>
      <c r="C124" s="4" t="s">
        <v>1</v>
      </c>
      <c r="D124" s="24">
        <v>8.9890737486382599E-2</v>
      </c>
      <c r="E124" s="26">
        <f t="shared" si="1"/>
        <v>89890.737486382597</v>
      </c>
    </row>
    <row r="125" spans="1:5" x14ac:dyDescent="0.45">
      <c r="A125" s="4" t="s">
        <v>202</v>
      </c>
      <c r="B125" s="4"/>
      <c r="C125" s="4" t="s">
        <v>1</v>
      </c>
      <c r="D125" s="24">
        <v>0.1730549572016753</v>
      </c>
      <c r="E125" s="26">
        <f t="shared" si="1"/>
        <v>173054.95720167531</v>
      </c>
    </row>
    <row r="126" spans="1:5" x14ac:dyDescent="0.45">
      <c r="A126" s="4" t="s">
        <v>203</v>
      </c>
      <c r="B126" s="4"/>
      <c r="C126" s="4" t="s">
        <v>1</v>
      </c>
      <c r="D126" s="24">
        <v>7.0818002097265085</v>
      </c>
      <c r="E126" s="26">
        <f t="shared" si="1"/>
        <v>7081800.2097265087</v>
      </c>
    </row>
    <row r="127" spans="1:5" x14ac:dyDescent="0.45">
      <c r="A127" s="4" t="s">
        <v>106</v>
      </c>
      <c r="B127" s="4"/>
      <c r="C127" s="4" t="s">
        <v>1</v>
      </c>
      <c r="D127" s="24">
        <v>0.17427796043278257</v>
      </c>
      <c r="E127" s="26">
        <f t="shared" si="1"/>
        <v>174277.96043278257</v>
      </c>
    </row>
    <row r="128" spans="1:5" x14ac:dyDescent="0.45">
      <c r="A128" s="4" t="s">
        <v>204</v>
      </c>
      <c r="B128" s="4"/>
      <c r="C128" s="4" t="s">
        <v>1</v>
      </c>
      <c r="D128" s="24">
        <v>0.16327093135281734</v>
      </c>
      <c r="E128" s="26">
        <f t="shared" si="1"/>
        <v>163270.93135281734</v>
      </c>
    </row>
    <row r="129" spans="1:5" x14ac:dyDescent="0.45">
      <c r="A129" s="4" t="s">
        <v>205</v>
      </c>
      <c r="B129" s="4"/>
      <c r="C129" s="4" t="s">
        <v>1</v>
      </c>
      <c r="D129" s="24">
        <v>0.40114505980317672</v>
      </c>
      <c r="E129" s="26">
        <f t="shared" si="1"/>
        <v>401145.05980317673</v>
      </c>
    </row>
    <row r="130" spans="1:5" x14ac:dyDescent="0.45">
      <c r="A130" s="4" t="s">
        <v>107</v>
      </c>
      <c r="B130" s="4"/>
      <c r="C130" s="4" t="s">
        <v>1</v>
      </c>
      <c r="D130" s="24">
        <v>0.521203210323538</v>
      </c>
      <c r="E130" s="26">
        <f t="shared" si="1"/>
        <v>521203.21032353799</v>
      </c>
    </row>
    <row r="131" spans="1:5" x14ac:dyDescent="0.45">
      <c r="A131" s="4" t="s">
        <v>206</v>
      </c>
      <c r="B131" s="4"/>
      <c r="C131" s="4" t="s">
        <v>1</v>
      </c>
      <c r="D131" s="24">
        <v>1.441920809475443</v>
      </c>
      <c r="E131" s="26">
        <f t="shared" si="1"/>
        <v>1441920.8094754431</v>
      </c>
    </row>
    <row r="132" spans="1:5" x14ac:dyDescent="0.45">
      <c r="A132" s="4" t="s">
        <v>207</v>
      </c>
      <c r="B132" s="4"/>
      <c r="C132" s="4" t="s">
        <v>1</v>
      </c>
      <c r="D132" s="24">
        <v>4.2784729701568498</v>
      </c>
      <c r="E132" s="26">
        <f t="shared" si="1"/>
        <v>4278472.9701568494</v>
      </c>
    </row>
    <row r="133" spans="1:5" x14ac:dyDescent="0.45">
      <c r="A133" s="4" t="s">
        <v>98</v>
      </c>
      <c r="B133" s="4"/>
      <c r="C133" s="4" t="s">
        <v>1</v>
      </c>
      <c r="D133" s="24">
        <v>2.4663898493996129E-2</v>
      </c>
      <c r="E133" s="26">
        <f t="shared" si="1"/>
        <v>24663.89849399613</v>
      </c>
    </row>
    <row r="134" spans="1:5" x14ac:dyDescent="0.45">
      <c r="A134" s="4" t="s">
        <v>208</v>
      </c>
      <c r="B134" s="4"/>
      <c r="C134" s="4" t="s">
        <v>1</v>
      </c>
      <c r="D134" s="24">
        <v>1.8885208227014392</v>
      </c>
      <c r="E134" s="26">
        <f t="shared" si="1"/>
        <v>1888520.8227014393</v>
      </c>
    </row>
    <row r="135" spans="1:5" x14ac:dyDescent="0.45">
      <c r="A135" s="4" t="s">
        <v>94</v>
      </c>
      <c r="B135" s="4"/>
      <c r="C135" s="4" t="s">
        <v>1</v>
      </c>
      <c r="D135" s="24">
        <v>2.1577853674168845</v>
      </c>
      <c r="E135" s="26">
        <f t="shared" ref="E135:E198" si="2">D135*1000000</f>
        <v>2157785.3674168848</v>
      </c>
    </row>
    <row r="136" spans="1:5" x14ac:dyDescent="0.45">
      <c r="A136" s="4" t="s">
        <v>87</v>
      </c>
      <c r="B136" s="4"/>
      <c r="C136" s="4" t="s">
        <v>1</v>
      </c>
      <c r="D136" s="24">
        <v>0.13330735219068982</v>
      </c>
      <c r="E136" s="26">
        <f t="shared" si="2"/>
        <v>133307.35219068982</v>
      </c>
    </row>
    <row r="137" spans="1:5" x14ac:dyDescent="0.45">
      <c r="A137" s="4" t="s">
        <v>209</v>
      </c>
      <c r="B137" s="4"/>
      <c r="C137" s="4" t="s">
        <v>1</v>
      </c>
      <c r="D137" s="24">
        <v>2.5479233981400961E-2</v>
      </c>
      <c r="E137" s="26">
        <f t="shared" si="2"/>
        <v>25479.233981400961</v>
      </c>
    </row>
    <row r="138" spans="1:5" x14ac:dyDescent="0.45">
      <c r="A138" s="4" t="s">
        <v>210</v>
      </c>
      <c r="B138" s="4"/>
      <c r="C138" s="4" t="s">
        <v>1</v>
      </c>
      <c r="D138" s="24">
        <v>6.6857509967196124E-2</v>
      </c>
      <c r="E138" s="26">
        <f t="shared" si="2"/>
        <v>66857.509967196122</v>
      </c>
    </row>
    <row r="139" spans="1:5" x14ac:dyDescent="0.45">
      <c r="A139" s="4" t="s">
        <v>211</v>
      </c>
      <c r="B139" s="4"/>
      <c r="C139" s="4" t="s">
        <v>1</v>
      </c>
      <c r="D139" s="24">
        <v>9.4578916538960361E-2</v>
      </c>
      <c r="E139" s="26">
        <f t="shared" si="2"/>
        <v>94578.916538960359</v>
      </c>
    </row>
    <row r="140" spans="1:5" x14ac:dyDescent="0.45">
      <c r="A140" s="4" t="s">
        <v>212</v>
      </c>
      <c r="B140" s="4"/>
      <c r="C140" s="4" t="s">
        <v>1</v>
      </c>
      <c r="D140" s="24">
        <v>0.73767478222952065</v>
      </c>
      <c r="E140" s="26">
        <f t="shared" si="2"/>
        <v>737674.78222952061</v>
      </c>
    </row>
    <row r="141" spans="1:5" x14ac:dyDescent="0.45">
      <c r="A141" s="4" t="s">
        <v>88</v>
      </c>
      <c r="B141" s="4"/>
      <c r="C141" s="4" t="s">
        <v>1</v>
      </c>
      <c r="D141" s="24">
        <v>0.10436294238781833</v>
      </c>
      <c r="E141" s="26">
        <f t="shared" si="2"/>
        <v>104362.94238781833</v>
      </c>
    </row>
    <row r="142" spans="1:5" x14ac:dyDescent="0.45">
      <c r="A142" s="4" t="s">
        <v>213</v>
      </c>
      <c r="B142" s="4"/>
      <c r="C142" s="4" t="s">
        <v>1</v>
      </c>
      <c r="D142" s="24">
        <v>0.7099533756577564</v>
      </c>
      <c r="E142" s="26">
        <f t="shared" si="2"/>
        <v>709953.37565775635</v>
      </c>
    </row>
    <row r="143" spans="1:5" x14ac:dyDescent="0.45">
      <c r="A143" s="4" t="s">
        <v>214</v>
      </c>
      <c r="B143" s="4"/>
      <c r="C143" s="4" t="s">
        <v>1</v>
      </c>
      <c r="D143" s="24">
        <v>0.52161087806724049</v>
      </c>
      <c r="E143" s="26">
        <f t="shared" si="2"/>
        <v>521610.87806724047</v>
      </c>
    </row>
    <row r="144" spans="1:5" x14ac:dyDescent="0.45">
      <c r="A144" s="4" t="s">
        <v>215</v>
      </c>
      <c r="B144" s="4"/>
      <c r="C144" s="4" t="s">
        <v>1</v>
      </c>
      <c r="D144" s="24">
        <v>6.0538659939808684E-2</v>
      </c>
      <c r="E144" s="26">
        <f t="shared" si="2"/>
        <v>60538.659939808684</v>
      </c>
    </row>
    <row r="145" spans="1:5" x14ac:dyDescent="0.45">
      <c r="A145" s="4" t="s">
        <v>216</v>
      </c>
      <c r="B145" s="4"/>
      <c r="C145" s="4" t="s">
        <v>1</v>
      </c>
      <c r="D145" s="24">
        <v>4.8687758630379463</v>
      </c>
      <c r="E145" s="26">
        <f t="shared" si="2"/>
        <v>4868775.8630379466</v>
      </c>
    </row>
    <row r="146" spans="1:5" x14ac:dyDescent="0.45">
      <c r="A146" s="4" t="s">
        <v>73</v>
      </c>
      <c r="B146" s="4"/>
      <c r="C146" s="4" t="s">
        <v>1</v>
      </c>
      <c r="D146" s="24">
        <v>2.212209011201157</v>
      </c>
      <c r="E146" s="26">
        <f t="shared" si="2"/>
        <v>2212209.0112011568</v>
      </c>
    </row>
    <row r="147" spans="1:5" x14ac:dyDescent="0.45">
      <c r="A147" s="4" t="s">
        <v>127</v>
      </c>
      <c r="B147" s="4"/>
      <c r="C147" s="4" t="s">
        <v>1</v>
      </c>
      <c r="D147" s="24">
        <v>1.9910492602425964</v>
      </c>
      <c r="E147" s="26">
        <f t="shared" si="2"/>
        <v>1991049.2602425965</v>
      </c>
    </row>
    <row r="148" spans="1:5" x14ac:dyDescent="0.45">
      <c r="A148" s="4" t="s">
        <v>217</v>
      </c>
      <c r="B148" s="4"/>
      <c r="C148" s="4" t="s">
        <v>1</v>
      </c>
      <c r="D148" s="24">
        <v>0.44904601968821051</v>
      </c>
      <c r="E148" s="26">
        <f t="shared" si="2"/>
        <v>449046.01968821051</v>
      </c>
    </row>
    <row r="149" spans="1:5" x14ac:dyDescent="0.45">
      <c r="A149" s="4" t="s">
        <v>218</v>
      </c>
      <c r="B149" s="4"/>
      <c r="C149" s="4" t="s">
        <v>1</v>
      </c>
      <c r="D149" s="24">
        <v>9.3763581051555536E-2</v>
      </c>
      <c r="E149" s="26">
        <f t="shared" si="2"/>
        <v>93763.581051555535</v>
      </c>
    </row>
    <row r="150" spans="1:5" x14ac:dyDescent="0.45">
      <c r="A150" s="4" t="s">
        <v>219</v>
      </c>
      <c r="B150" s="4"/>
      <c r="C150" s="4" t="s">
        <v>1</v>
      </c>
      <c r="D150" s="24">
        <v>0.64921088184609643</v>
      </c>
      <c r="E150" s="26">
        <f t="shared" si="2"/>
        <v>649210.88184609648</v>
      </c>
    </row>
    <row r="151" spans="1:5" x14ac:dyDescent="0.45">
      <c r="A151" s="4" t="s">
        <v>95</v>
      </c>
      <c r="B151" s="4"/>
      <c r="C151" s="4" t="s">
        <v>1</v>
      </c>
      <c r="D151" s="24">
        <v>0.19445751374605211</v>
      </c>
      <c r="E151" s="26">
        <f t="shared" si="2"/>
        <v>194457.51374605211</v>
      </c>
    </row>
    <row r="152" spans="1:5" x14ac:dyDescent="0.45">
      <c r="A152" s="4" t="s">
        <v>220</v>
      </c>
      <c r="B152" s="4"/>
      <c r="C152" s="4" t="s">
        <v>1</v>
      </c>
      <c r="D152" s="24">
        <v>0.68692014813856994</v>
      </c>
      <c r="E152" s="26">
        <f t="shared" si="2"/>
        <v>686920.1481385699</v>
      </c>
    </row>
    <row r="153" spans="1:5" x14ac:dyDescent="0.45">
      <c r="A153" s="4" t="s">
        <v>59</v>
      </c>
      <c r="B153" s="4"/>
      <c r="C153" s="4" t="s">
        <v>1</v>
      </c>
      <c r="D153" s="24">
        <v>2.2409495871321772</v>
      </c>
      <c r="E153" s="26">
        <f t="shared" si="2"/>
        <v>2240949.5871321773</v>
      </c>
    </row>
    <row r="154" spans="1:5" x14ac:dyDescent="0.45">
      <c r="A154" s="4" t="s">
        <v>221</v>
      </c>
      <c r="B154" s="4"/>
      <c r="C154" s="4" t="s">
        <v>1</v>
      </c>
      <c r="D154" s="24">
        <v>7.6109529410522434</v>
      </c>
      <c r="E154" s="26">
        <f t="shared" si="2"/>
        <v>7610952.9410522431</v>
      </c>
    </row>
    <row r="155" spans="1:5" x14ac:dyDescent="0.45">
      <c r="A155" s="4" t="s">
        <v>222</v>
      </c>
      <c r="B155" s="4"/>
      <c r="C155" s="4" t="s">
        <v>1</v>
      </c>
      <c r="D155" s="24">
        <v>4.9327796987992258E-2</v>
      </c>
      <c r="E155" s="26">
        <f t="shared" si="2"/>
        <v>49327.79698799226</v>
      </c>
    </row>
    <row r="156" spans="1:5" x14ac:dyDescent="0.45">
      <c r="A156" s="4" t="s">
        <v>223</v>
      </c>
      <c r="B156" s="4"/>
      <c r="C156" s="4" t="s">
        <v>1</v>
      </c>
      <c r="D156" s="24">
        <v>3.4221668745099261</v>
      </c>
      <c r="E156" s="26">
        <f t="shared" si="2"/>
        <v>3422166.874509926</v>
      </c>
    </row>
    <row r="157" spans="1:5" x14ac:dyDescent="0.45">
      <c r="A157" s="4" t="s">
        <v>224</v>
      </c>
      <c r="B157" s="4"/>
      <c r="C157" s="4" t="s">
        <v>1</v>
      </c>
      <c r="D157" s="24">
        <v>1.1549227179089427</v>
      </c>
      <c r="E157" s="26">
        <f t="shared" si="2"/>
        <v>1154922.7179089428</v>
      </c>
    </row>
    <row r="158" spans="1:5" x14ac:dyDescent="0.45">
      <c r="A158" s="4" t="s">
        <v>225</v>
      </c>
      <c r="B158" s="4"/>
      <c r="C158" s="4" t="s">
        <v>1</v>
      </c>
      <c r="D158" s="24">
        <v>0.94843900572366935</v>
      </c>
      <c r="E158" s="26">
        <f t="shared" si="2"/>
        <v>948439.00572366931</v>
      </c>
    </row>
    <row r="159" spans="1:5" x14ac:dyDescent="0.45">
      <c r="A159" s="4" t="s">
        <v>226</v>
      </c>
      <c r="B159" s="4"/>
      <c r="C159" s="4" t="s">
        <v>1</v>
      </c>
      <c r="D159" s="24">
        <v>0.30758531262347244</v>
      </c>
      <c r="E159" s="26">
        <f t="shared" si="2"/>
        <v>307585.31262347242</v>
      </c>
    </row>
    <row r="160" spans="1:5" x14ac:dyDescent="0.45">
      <c r="A160" s="4" t="s">
        <v>227</v>
      </c>
      <c r="B160" s="4"/>
      <c r="C160" s="4" t="s">
        <v>1</v>
      </c>
      <c r="D160" s="24">
        <v>0.23502045424444246</v>
      </c>
      <c r="E160" s="26">
        <f t="shared" si="2"/>
        <v>235020.45424444246</v>
      </c>
    </row>
    <row r="161" spans="1:5" x14ac:dyDescent="0.45">
      <c r="A161" s="4" t="s">
        <v>228</v>
      </c>
      <c r="B161" s="4"/>
      <c r="C161" s="4" t="s">
        <v>1</v>
      </c>
      <c r="D161" s="24">
        <v>0.13860703285882123</v>
      </c>
      <c r="E161" s="26">
        <f t="shared" si="2"/>
        <v>138607.03285882121</v>
      </c>
    </row>
    <row r="162" spans="1:5" x14ac:dyDescent="0.45">
      <c r="A162" s="4" t="s">
        <v>108</v>
      </c>
      <c r="B162" s="4"/>
      <c r="C162" s="4" t="s">
        <v>1</v>
      </c>
      <c r="D162" s="24">
        <v>0.17855847174165793</v>
      </c>
      <c r="E162" s="26">
        <f t="shared" si="2"/>
        <v>178558.47174165794</v>
      </c>
    </row>
    <row r="163" spans="1:5" x14ac:dyDescent="0.45">
      <c r="A163" s="4" t="s">
        <v>74</v>
      </c>
      <c r="B163" s="4"/>
      <c r="C163" s="4" t="s">
        <v>1</v>
      </c>
      <c r="D163" s="24">
        <v>1.2841533926626084E-2</v>
      </c>
      <c r="E163" s="26">
        <f t="shared" si="2"/>
        <v>12841.533926626083</v>
      </c>
    </row>
    <row r="164" spans="1:5" x14ac:dyDescent="0.45">
      <c r="A164" s="4" t="s">
        <v>229</v>
      </c>
      <c r="B164" s="4"/>
      <c r="C164" s="4" t="s">
        <v>1</v>
      </c>
      <c r="D164" s="24">
        <v>2.1879527804508632</v>
      </c>
      <c r="E164" s="26">
        <f t="shared" si="2"/>
        <v>2187952.7804508633</v>
      </c>
    </row>
    <row r="165" spans="1:5" x14ac:dyDescent="0.45">
      <c r="A165" s="4" t="s">
        <v>230</v>
      </c>
      <c r="B165" s="4"/>
      <c r="C165" s="4" t="s">
        <v>1</v>
      </c>
      <c r="D165" s="24">
        <v>0.40970608242092749</v>
      </c>
      <c r="E165" s="26">
        <f t="shared" si="2"/>
        <v>409706.08242092747</v>
      </c>
    </row>
    <row r="166" spans="1:5" x14ac:dyDescent="0.45">
      <c r="A166" s="4" t="s">
        <v>231</v>
      </c>
      <c r="B166" s="4"/>
      <c r="C166" s="4" t="s">
        <v>1</v>
      </c>
      <c r="D166" s="24">
        <v>0.83816488105216602</v>
      </c>
      <c r="E166" s="26">
        <f t="shared" si="2"/>
        <v>838164.88105216599</v>
      </c>
    </row>
    <row r="167" spans="1:5" x14ac:dyDescent="0.45">
      <c r="A167" s="4" t="s">
        <v>89</v>
      </c>
      <c r="B167" s="4"/>
      <c r="C167" s="4" t="s">
        <v>1</v>
      </c>
      <c r="D167" s="24">
        <v>3.6078595317663754E-2</v>
      </c>
      <c r="E167" s="26">
        <f t="shared" si="2"/>
        <v>36078.595317663756</v>
      </c>
    </row>
    <row r="168" spans="1:5" x14ac:dyDescent="0.45">
      <c r="A168" s="4" t="s">
        <v>232</v>
      </c>
      <c r="B168" s="4"/>
      <c r="C168" s="4" t="s">
        <v>1</v>
      </c>
      <c r="D168" s="24">
        <v>0.24888115753032455</v>
      </c>
      <c r="E168" s="26">
        <f t="shared" si="2"/>
        <v>248881.15753032456</v>
      </c>
    </row>
    <row r="169" spans="1:5" x14ac:dyDescent="0.45">
      <c r="A169" s="4" t="s">
        <v>233</v>
      </c>
      <c r="B169" s="4"/>
      <c r="C169" s="4" t="s">
        <v>1</v>
      </c>
      <c r="D169" s="24">
        <v>7.5826200328649271E-2</v>
      </c>
      <c r="E169" s="26">
        <f t="shared" si="2"/>
        <v>75826.200328649269</v>
      </c>
    </row>
    <row r="170" spans="1:5" x14ac:dyDescent="0.45">
      <c r="A170" s="4" t="s">
        <v>125</v>
      </c>
      <c r="B170" s="4"/>
      <c r="C170" s="4" t="s">
        <v>1</v>
      </c>
      <c r="D170" s="24">
        <v>0.28862876254131004</v>
      </c>
      <c r="E170" s="26">
        <f t="shared" si="2"/>
        <v>288628.76254131005</v>
      </c>
    </row>
    <row r="171" spans="1:5" x14ac:dyDescent="0.45">
      <c r="A171" s="4" t="s">
        <v>234</v>
      </c>
      <c r="B171" s="4"/>
      <c r="C171" s="4" t="s">
        <v>1</v>
      </c>
      <c r="D171" s="24">
        <v>0.47513675528516514</v>
      </c>
      <c r="E171" s="26">
        <f t="shared" si="2"/>
        <v>475136.75528516516</v>
      </c>
    </row>
    <row r="172" spans="1:5" x14ac:dyDescent="0.45">
      <c r="A172" s="4" t="s">
        <v>235</v>
      </c>
      <c r="B172" s="4"/>
      <c r="C172" s="4" t="s">
        <v>1</v>
      </c>
      <c r="D172" s="24">
        <v>4.7858154771945047</v>
      </c>
      <c r="E172" s="26">
        <f t="shared" si="2"/>
        <v>4785815.4771945048</v>
      </c>
    </row>
    <row r="173" spans="1:5" x14ac:dyDescent="0.45">
      <c r="A173" s="4" t="s">
        <v>236</v>
      </c>
      <c r="B173" s="4"/>
      <c r="C173" s="4" t="s">
        <v>1</v>
      </c>
      <c r="D173" s="24">
        <v>5.1569969578355544E-2</v>
      </c>
      <c r="E173" s="26">
        <f t="shared" si="2"/>
        <v>51569.969578355543</v>
      </c>
    </row>
    <row r="174" spans="1:5" x14ac:dyDescent="0.45">
      <c r="A174" s="4" t="s">
        <v>237</v>
      </c>
      <c r="B174" s="4"/>
      <c r="C174" s="4" t="s">
        <v>1</v>
      </c>
      <c r="D174" s="24">
        <v>2.3210562987697019</v>
      </c>
      <c r="E174" s="26">
        <f t="shared" si="2"/>
        <v>2321056.2987697017</v>
      </c>
    </row>
    <row r="175" spans="1:5" x14ac:dyDescent="0.45">
      <c r="A175" s="4" t="s">
        <v>238</v>
      </c>
      <c r="B175" s="4"/>
      <c r="C175" s="4" t="s">
        <v>1</v>
      </c>
      <c r="D175" s="24">
        <v>1.5417994066825349</v>
      </c>
      <c r="E175" s="26">
        <f t="shared" si="2"/>
        <v>1541799.4066825348</v>
      </c>
    </row>
    <row r="176" spans="1:5" x14ac:dyDescent="0.45">
      <c r="A176" s="4" t="s">
        <v>239</v>
      </c>
      <c r="B176" s="4"/>
      <c r="C176" s="4" t="s">
        <v>1</v>
      </c>
      <c r="D176" s="24">
        <v>0.20424153959491007</v>
      </c>
      <c r="E176" s="26">
        <f t="shared" si="2"/>
        <v>204241.53959491008</v>
      </c>
    </row>
    <row r="177" spans="1:5" x14ac:dyDescent="0.45">
      <c r="A177" s="4" t="s">
        <v>240</v>
      </c>
      <c r="B177" s="4"/>
      <c r="C177" s="4" t="s">
        <v>1</v>
      </c>
      <c r="D177" s="24">
        <v>8.0106711637524614E-2</v>
      </c>
      <c r="E177" s="26">
        <f t="shared" si="2"/>
        <v>80106.711637524611</v>
      </c>
    </row>
    <row r="178" spans="1:5" x14ac:dyDescent="0.45">
      <c r="A178" s="4" t="s">
        <v>241</v>
      </c>
      <c r="B178" s="4"/>
      <c r="C178" s="4" t="s">
        <v>1</v>
      </c>
      <c r="D178" s="24">
        <v>1.4048230447985233</v>
      </c>
      <c r="E178" s="26">
        <f t="shared" si="2"/>
        <v>1404823.0447985232</v>
      </c>
    </row>
    <row r="179" spans="1:5" x14ac:dyDescent="0.45">
      <c r="A179" s="4" t="s">
        <v>116</v>
      </c>
      <c r="B179" s="4"/>
      <c r="C179" s="4" t="s">
        <v>1</v>
      </c>
      <c r="D179" s="24">
        <v>4.6677956653926558E-2</v>
      </c>
      <c r="E179" s="26">
        <f t="shared" si="2"/>
        <v>46677.956653926558</v>
      </c>
    </row>
    <row r="180" spans="1:5" x14ac:dyDescent="0.45">
      <c r="A180" s="4" t="s">
        <v>242</v>
      </c>
      <c r="B180" s="4"/>
      <c r="C180" s="4" t="s">
        <v>1</v>
      </c>
      <c r="D180" s="24">
        <v>0.63779618502242874</v>
      </c>
      <c r="E180" s="26">
        <f t="shared" si="2"/>
        <v>637796.18502242875</v>
      </c>
    </row>
    <row r="181" spans="1:5" x14ac:dyDescent="0.45">
      <c r="A181" s="4" t="s">
        <v>243</v>
      </c>
      <c r="B181" s="4"/>
      <c r="C181" s="4" t="s">
        <v>1</v>
      </c>
      <c r="D181" s="24">
        <v>7.5418532584946843E-3</v>
      </c>
      <c r="E181" s="26">
        <f t="shared" si="2"/>
        <v>7541.8532584946843</v>
      </c>
    </row>
    <row r="182" spans="1:5" x14ac:dyDescent="0.45">
      <c r="A182" s="4" t="s">
        <v>75</v>
      </c>
      <c r="B182" s="4"/>
      <c r="C182" s="4" t="s">
        <v>1</v>
      </c>
      <c r="D182" s="24">
        <v>1.2668275135552558</v>
      </c>
      <c r="E182" s="26">
        <f t="shared" si="2"/>
        <v>1266827.5135552557</v>
      </c>
    </row>
    <row r="183" spans="1:5" x14ac:dyDescent="0.45">
      <c r="A183" s="4" t="s">
        <v>76</v>
      </c>
      <c r="B183" s="4"/>
      <c r="C183" s="4" t="s">
        <v>1</v>
      </c>
      <c r="D183" s="24">
        <v>4.0520135385301579</v>
      </c>
      <c r="E183" s="26">
        <f t="shared" si="2"/>
        <v>4052013.5385301579</v>
      </c>
    </row>
    <row r="184" spans="1:5" x14ac:dyDescent="0.45">
      <c r="A184" s="4" t="s">
        <v>244</v>
      </c>
      <c r="B184" s="4"/>
      <c r="C184" s="4" t="s">
        <v>1</v>
      </c>
      <c r="D184" s="24">
        <v>0.26600320276582601</v>
      </c>
      <c r="E184" s="26">
        <f t="shared" si="2"/>
        <v>266003.20276582602</v>
      </c>
    </row>
    <row r="185" spans="1:5" x14ac:dyDescent="0.45">
      <c r="A185" s="4" t="s">
        <v>245</v>
      </c>
      <c r="B185" s="4"/>
      <c r="C185" s="4" t="s">
        <v>1</v>
      </c>
      <c r="D185" s="24">
        <v>2.1643080513161235</v>
      </c>
      <c r="E185" s="26">
        <f t="shared" si="2"/>
        <v>2164308.0513161235</v>
      </c>
    </row>
    <row r="186" spans="1:5" x14ac:dyDescent="0.45">
      <c r="A186" s="4" t="s">
        <v>246</v>
      </c>
      <c r="B186" s="4"/>
      <c r="C186" s="4" t="s">
        <v>1</v>
      </c>
      <c r="D186" s="24">
        <v>0.56686199761820866</v>
      </c>
      <c r="E186" s="26">
        <f t="shared" si="2"/>
        <v>566861.99761820864</v>
      </c>
    </row>
    <row r="187" spans="1:5" x14ac:dyDescent="0.45">
      <c r="A187" s="4" t="s">
        <v>247</v>
      </c>
      <c r="B187" s="4"/>
      <c r="C187" s="4" t="s">
        <v>1</v>
      </c>
      <c r="D187" s="24">
        <v>7.0322685788666656E-2</v>
      </c>
      <c r="E187" s="26">
        <f t="shared" si="2"/>
        <v>70322.685788666655</v>
      </c>
    </row>
    <row r="188" spans="1:5" x14ac:dyDescent="0.45">
      <c r="A188" s="4" t="s">
        <v>248</v>
      </c>
      <c r="B188" s="4"/>
      <c r="C188" s="4" t="s">
        <v>1</v>
      </c>
      <c r="D188" s="24">
        <v>3.0167413033978737E-2</v>
      </c>
      <c r="E188" s="26">
        <f t="shared" si="2"/>
        <v>30167.413033978737</v>
      </c>
    </row>
    <row r="189" spans="1:5" x14ac:dyDescent="0.45">
      <c r="A189" s="4" t="s">
        <v>249</v>
      </c>
      <c r="B189" s="4"/>
      <c r="C189" s="4" t="s">
        <v>1</v>
      </c>
      <c r="D189" s="24">
        <v>2.8004735653637423</v>
      </c>
      <c r="E189" s="26">
        <f t="shared" si="2"/>
        <v>2800473.5653637424</v>
      </c>
    </row>
    <row r="190" spans="1:5" x14ac:dyDescent="0.45">
      <c r="A190" s="4" t="s">
        <v>67</v>
      </c>
      <c r="B190" s="4"/>
      <c r="C190" s="4" t="s">
        <v>1</v>
      </c>
      <c r="D190" s="24">
        <v>9.2744411692299508E-2</v>
      </c>
      <c r="E190" s="26">
        <f t="shared" si="2"/>
        <v>92744.411692299502</v>
      </c>
    </row>
    <row r="191" spans="1:5" x14ac:dyDescent="0.45">
      <c r="A191" s="4" t="s">
        <v>250</v>
      </c>
      <c r="B191" s="4"/>
      <c r="C191" s="4" t="s">
        <v>1</v>
      </c>
      <c r="D191" s="24">
        <v>0.43049713734975059</v>
      </c>
      <c r="E191" s="26">
        <f t="shared" si="2"/>
        <v>430497.13734975061</v>
      </c>
    </row>
    <row r="192" spans="1:5" x14ac:dyDescent="0.45">
      <c r="A192" s="4" t="s">
        <v>251</v>
      </c>
      <c r="B192" s="4"/>
      <c r="C192" s="4" t="s">
        <v>1</v>
      </c>
      <c r="D192" s="24">
        <v>1.6908019670057677</v>
      </c>
      <c r="E192" s="26">
        <f t="shared" si="2"/>
        <v>1690801.9670057676</v>
      </c>
    </row>
    <row r="193" spans="1:5" x14ac:dyDescent="0.45">
      <c r="A193" s="4" t="s">
        <v>252</v>
      </c>
      <c r="B193" s="4"/>
      <c r="C193" s="4" t="s">
        <v>1</v>
      </c>
      <c r="D193" s="24">
        <v>0.56502749277154762</v>
      </c>
      <c r="E193" s="26">
        <f t="shared" si="2"/>
        <v>565027.49277154764</v>
      </c>
    </row>
    <row r="194" spans="1:5" x14ac:dyDescent="0.45">
      <c r="A194" s="4" t="s">
        <v>253</v>
      </c>
      <c r="B194" s="4"/>
      <c r="C194" s="4" t="s">
        <v>1</v>
      </c>
      <c r="D194" s="24">
        <v>2.9352077546573905E-2</v>
      </c>
      <c r="E194" s="26">
        <f t="shared" si="2"/>
        <v>29352.077546573906</v>
      </c>
    </row>
    <row r="195" spans="1:5" x14ac:dyDescent="0.45">
      <c r="A195" s="4" t="s">
        <v>254</v>
      </c>
      <c r="B195" s="4"/>
      <c r="C195" s="4" t="s">
        <v>1</v>
      </c>
      <c r="D195" s="24">
        <v>4.1989777601348789E-2</v>
      </c>
      <c r="E195" s="26">
        <f t="shared" si="2"/>
        <v>41989.777601348789</v>
      </c>
    </row>
    <row r="196" spans="1:5" x14ac:dyDescent="0.45">
      <c r="A196" s="4" t="s">
        <v>255</v>
      </c>
      <c r="B196" s="4"/>
      <c r="C196" s="4" t="s">
        <v>1</v>
      </c>
      <c r="D196" s="24">
        <v>1.6681764072302838</v>
      </c>
      <c r="E196" s="26">
        <f t="shared" si="2"/>
        <v>1668176.4072302838</v>
      </c>
    </row>
    <row r="197" spans="1:5" x14ac:dyDescent="0.45">
      <c r="A197" s="4" t="s">
        <v>256</v>
      </c>
      <c r="B197" s="4"/>
      <c r="C197" s="4" t="s">
        <v>1</v>
      </c>
      <c r="D197" s="24">
        <v>2.033650539459499</v>
      </c>
      <c r="E197" s="26">
        <f t="shared" si="2"/>
        <v>2033650.5394594991</v>
      </c>
    </row>
    <row r="198" spans="1:5" x14ac:dyDescent="0.45">
      <c r="A198" s="4" t="s">
        <v>257</v>
      </c>
      <c r="B198" s="4"/>
      <c r="C198" s="4" t="s">
        <v>1</v>
      </c>
      <c r="D198" s="24">
        <v>1.3469342251927803</v>
      </c>
      <c r="E198" s="26">
        <f t="shared" si="2"/>
        <v>1346934.2251927804</v>
      </c>
    </row>
    <row r="199" spans="1:5" x14ac:dyDescent="0.45">
      <c r="A199" s="4" t="s">
        <v>258</v>
      </c>
      <c r="B199" s="4"/>
      <c r="C199" s="4" t="s">
        <v>1</v>
      </c>
      <c r="D199" s="24">
        <v>0.27456422538357678</v>
      </c>
      <c r="E199" s="26">
        <f t="shared" ref="E199:E230" si="3">D199*1000000</f>
        <v>274564.22538357676</v>
      </c>
    </row>
    <row r="200" spans="1:5" x14ac:dyDescent="0.45">
      <c r="A200" s="4" t="s">
        <v>259</v>
      </c>
      <c r="B200" s="4"/>
      <c r="C200" s="4" t="s">
        <v>1</v>
      </c>
      <c r="D200" s="24">
        <v>3.2126256542468843</v>
      </c>
      <c r="E200" s="26">
        <f t="shared" si="3"/>
        <v>3212625.6542468844</v>
      </c>
    </row>
    <row r="201" spans="1:5" x14ac:dyDescent="0.45">
      <c r="A201" s="4" t="s">
        <v>260</v>
      </c>
      <c r="B201" s="4"/>
      <c r="C201" s="4" t="s">
        <v>1</v>
      </c>
      <c r="D201" s="24">
        <v>11.315633561947944</v>
      </c>
      <c r="E201" s="26">
        <f t="shared" si="3"/>
        <v>11315633.561947944</v>
      </c>
    </row>
    <row r="202" spans="1:5" x14ac:dyDescent="0.45">
      <c r="A202" s="4" t="s">
        <v>261</v>
      </c>
      <c r="B202" s="4"/>
      <c r="C202" s="4" t="s">
        <v>1</v>
      </c>
      <c r="D202" s="24">
        <v>1.0915303837632171</v>
      </c>
      <c r="E202" s="26">
        <f t="shared" si="3"/>
        <v>1091530.3837632171</v>
      </c>
    </row>
    <row r="203" spans="1:5" x14ac:dyDescent="0.45">
      <c r="A203" s="4" t="s">
        <v>109</v>
      </c>
      <c r="B203" s="4"/>
      <c r="C203" s="4" t="s">
        <v>1</v>
      </c>
      <c r="D203" s="24">
        <v>0.74277062902580071</v>
      </c>
      <c r="E203" s="26">
        <f t="shared" si="3"/>
        <v>742770.62902580074</v>
      </c>
    </row>
    <row r="204" spans="1:5" x14ac:dyDescent="0.45">
      <c r="A204" s="4" t="s">
        <v>262</v>
      </c>
      <c r="B204" s="4"/>
      <c r="C204" s="4" t="s">
        <v>1</v>
      </c>
      <c r="D204" s="24">
        <v>3.2986435481680938</v>
      </c>
      <c r="E204" s="26">
        <f t="shared" si="3"/>
        <v>3298643.5481680939</v>
      </c>
    </row>
    <row r="205" spans="1:5" x14ac:dyDescent="0.45">
      <c r="A205" s="4" t="s">
        <v>263</v>
      </c>
      <c r="B205" s="4"/>
      <c r="C205" s="4" t="s">
        <v>1</v>
      </c>
      <c r="D205" s="24">
        <v>5.674123490722069</v>
      </c>
      <c r="E205" s="26">
        <f t="shared" si="3"/>
        <v>5674123.4907220686</v>
      </c>
    </row>
    <row r="206" spans="1:5" x14ac:dyDescent="0.45">
      <c r="A206" s="4" t="s">
        <v>264</v>
      </c>
      <c r="B206" s="4"/>
      <c r="C206" s="4" t="s">
        <v>1</v>
      </c>
      <c r="D206" s="24">
        <v>0.43233164219641151</v>
      </c>
      <c r="E206" s="26">
        <f t="shared" si="3"/>
        <v>432331.6421964115</v>
      </c>
    </row>
    <row r="207" spans="1:5" x14ac:dyDescent="0.45">
      <c r="A207" s="4" t="s">
        <v>60</v>
      </c>
      <c r="B207" s="4"/>
      <c r="C207" s="4" t="s">
        <v>1</v>
      </c>
      <c r="D207" s="24">
        <v>4.2397445345051202E-2</v>
      </c>
      <c r="E207" s="26">
        <f t="shared" si="3"/>
        <v>42397.445345051201</v>
      </c>
    </row>
    <row r="208" spans="1:5" x14ac:dyDescent="0.45">
      <c r="A208" s="4" t="s">
        <v>80</v>
      </c>
      <c r="B208" s="4"/>
      <c r="C208" s="4" t="s">
        <v>1</v>
      </c>
      <c r="D208" s="24">
        <v>1.4922677758226914</v>
      </c>
      <c r="E208" s="26">
        <f t="shared" si="3"/>
        <v>1492267.7758226914</v>
      </c>
    </row>
    <row r="209" spans="1:5" x14ac:dyDescent="0.45">
      <c r="A209" s="4" t="s">
        <v>110</v>
      </c>
      <c r="B209" s="4"/>
      <c r="C209" s="4" t="s">
        <v>1</v>
      </c>
      <c r="D209" s="24">
        <v>0.4527150293815323</v>
      </c>
      <c r="E209" s="26">
        <f t="shared" si="3"/>
        <v>452715.02938153228</v>
      </c>
    </row>
    <row r="210" spans="1:5" x14ac:dyDescent="0.45">
      <c r="A210" s="4" t="s">
        <v>265</v>
      </c>
      <c r="B210" s="4"/>
      <c r="C210" s="4" t="s">
        <v>1</v>
      </c>
      <c r="D210" s="24">
        <v>1.426837102958454E-2</v>
      </c>
      <c r="E210" s="26">
        <f t="shared" si="3"/>
        <v>14268.371029584539</v>
      </c>
    </row>
    <row r="211" spans="1:5" x14ac:dyDescent="0.45">
      <c r="A211" s="4" t="s">
        <v>266</v>
      </c>
      <c r="B211" s="4"/>
      <c r="C211" s="4" t="s">
        <v>1</v>
      </c>
      <c r="D211" s="24">
        <v>0.37056997902549554</v>
      </c>
      <c r="E211" s="26">
        <f t="shared" si="3"/>
        <v>370569.97902549553</v>
      </c>
    </row>
    <row r="212" spans="1:5" x14ac:dyDescent="0.45">
      <c r="A212" s="4" t="s">
        <v>267</v>
      </c>
      <c r="B212" s="4"/>
      <c r="C212" s="4" t="s">
        <v>1</v>
      </c>
      <c r="D212" s="24">
        <v>1.0305840560797062</v>
      </c>
      <c r="E212" s="26">
        <f t="shared" si="3"/>
        <v>1030584.0560797062</v>
      </c>
    </row>
    <row r="213" spans="1:5" x14ac:dyDescent="0.45">
      <c r="A213" s="4" t="s">
        <v>268</v>
      </c>
      <c r="B213" s="4"/>
      <c r="C213" s="4" t="s">
        <v>1</v>
      </c>
      <c r="D213" s="24">
        <v>0.46494506169260474</v>
      </c>
      <c r="E213" s="26">
        <f t="shared" si="3"/>
        <v>464945.06169260474</v>
      </c>
    </row>
    <row r="214" spans="1:5" x14ac:dyDescent="0.45">
      <c r="A214" s="4" t="s">
        <v>269</v>
      </c>
      <c r="B214" s="4"/>
      <c r="C214" s="4" t="s">
        <v>1</v>
      </c>
      <c r="D214" s="24">
        <v>0.45454953422819316</v>
      </c>
      <c r="E214" s="26">
        <f t="shared" si="3"/>
        <v>454549.53422819317</v>
      </c>
    </row>
    <row r="215" spans="1:5" x14ac:dyDescent="0.45">
      <c r="A215" s="4" t="s">
        <v>270</v>
      </c>
      <c r="B215" s="4"/>
      <c r="C215" s="4" t="s">
        <v>1</v>
      </c>
      <c r="D215" s="24">
        <v>0.17060895073946086</v>
      </c>
      <c r="E215" s="26">
        <f t="shared" si="3"/>
        <v>170608.95073946085</v>
      </c>
    </row>
    <row r="216" spans="1:5" x14ac:dyDescent="0.45">
      <c r="A216" s="4" t="s">
        <v>90</v>
      </c>
      <c r="B216" s="4"/>
      <c r="C216" s="4" t="s">
        <v>1</v>
      </c>
      <c r="D216" s="24">
        <v>1.169802590554081</v>
      </c>
      <c r="E216" s="26">
        <f t="shared" si="3"/>
        <v>1169802.5905540809</v>
      </c>
    </row>
    <row r="217" spans="1:5" x14ac:dyDescent="0.45">
      <c r="A217" s="4" t="s">
        <v>61</v>
      </c>
      <c r="B217" s="4"/>
      <c r="C217" s="4" t="s">
        <v>1</v>
      </c>
      <c r="D217" s="24">
        <v>8.3979555202697578E-2</v>
      </c>
      <c r="E217" s="26">
        <f t="shared" si="3"/>
        <v>83979.555202697578</v>
      </c>
    </row>
    <row r="218" spans="1:5" x14ac:dyDescent="0.45">
      <c r="A218" s="4" t="s">
        <v>63</v>
      </c>
      <c r="B218" s="4"/>
      <c r="C218" s="4" t="s">
        <v>1</v>
      </c>
      <c r="D218" s="24">
        <v>5.2181471193909167E-2</v>
      </c>
      <c r="E218" s="26">
        <f t="shared" si="3"/>
        <v>52181.471193909165</v>
      </c>
    </row>
    <row r="219" spans="1:5" x14ac:dyDescent="0.45">
      <c r="A219" s="4" t="s">
        <v>271</v>
      </c>
      <c r="B219" s="4"/>
      <c r="C219" s="4" t="s">
        <v>1</v>
      </c>
      <c r="D219" s="24">
        <v>5.4497023978138879</v>
      </c>
      <c r="E219" s="26">
        <f t="shared" si="3"/>
        <v>5449702.3978138883</v>
      </c>
    </row>
    <row r="220" spans="1:5" x14ac:dyDescent="0.45">
      <c r="A220" s="4" t="s">
        <v>272</v>
      </c>
      <c r="B220" s="4"/>
      <c r="C220" s="4" t="s">
        <v>1</v>
      </c>
      <c r="D220" s="24">
        <v>5.4423643784272453E-2</v>
      </c>
      <c r="E220" s="26">
        <f t="shared" si="3"/>
        <v>54423.643784272455</v>
      </c>
    </row>
    <row r="221" spans="1:5" x14ac:dyDescent="0.45">
      <c r="A221" s="4" t="s">
        <v>92</v>
      </c>
      <c r="B221" s="4"/>
      <c r="C221" s="4" t="s">
        <v>1</v>
      </c>
      <c r="D221" s="24">
        <v>0.13269585057513622</v>
      </c>
      <c r="E221" s="26">
        <f t="shared" si="3"/>
        <v>132695.85057513622</v>
      </c>
    </row>
    <row r="222" spans="1:5" x14ac:dyDescent="0.45">
      <c r="A222" s="4" t="s">
        <v>273</v>
      </c>
      <c r="B222" s="4"/>
      <c r="C222" s="4" t="s">
        <v>1</v>
      </c>
      <c r="D222" s="24">
        <v>8.9686903614531382E-2</v>
      </c>
      <c r="E222" s="26">
        <f t="shared" si="3"/>
        <v>89686.903614531388</v>
      </c>
    </row>
    <row r="223" spans="1:5" x14ac:dyDescent="0.45">
      <c r="A223" s="4" t="s">
        <v>274</v>
      </c>
      <c r="B223" s="4"/>
      <c r="C223" s="4" t="s">
        <v>1</v>
      </c>
      <c r="D223" s="24">
        <v>0.45862621166521728</v>
      </c>
      <c r="E223" s="26">
        <f t="shared" si="3"/>
        <v>458626.2116652173</v>
      </c>
    </row>
    <row r="224" spans="1:5" x14ac:dyDescent="0.45">
      <c r="A224" s="4" t="s">
        <v>275</v>
      </c>
      <c r="B224" s="4"/>
      <c r="C224" s="4" t="s">
        <v>1</v>
      </c>
      <c r="D224" s="24">
        <v>5.0791324187883928</v>
      </c>
      <c r="E224" s="26">
        <f t="shared" si="3"/>
        <v>5079132.418788393</v>
      </c>
    </row>
    <row r="225" spans="1:5" x14ac:dyDescent="0.45">
      <c r="A225" s="4" t="s">
        <v>276</v>
      </c>
      <c r="B225" s="4"/>
      <c r="C225" s="4" t="s">
        <v>1</v>
      </c>
      <c r="D225" s="24">
        <v>1.1233284677720055</v>
      </c>
      <c r="E225" s="26">
        <f t="shared" si="3"/>
        <v>1123328.4677720054</v>
      </c>
    </row>
    <row r="226" spans="1:5" x14ac:dyDescent="0.45">
      <c r="A226" s="4" t="s">
        <v>277</v>
      </c>
      <c r="B226" s="4"/>
      <c r="C226" s="4" t="s">
        <v>1</v>
      </c>
      <c r="D226" s="24">
        <v>0.83429203748699299</v>
      </c>
      <c r="E226" s="26">
        <f t="shared" si="3"/>
        <v>834292.03748699301</v>
      </c>
    </row>
    <row r="227" spans="1:5" x14ac:dyDescent="0.45">
      <c r="A227" s="4" t="s">
        <v>99</v>
      </c>
      <c r="B227" s="4"/>
      <c r="C227" s="4" t="s">
        <v>1</v>
      </c>
      <c r="D227" s="24">
        <v>5.3553273151467797</v>
      </c>
      <c r="E227" s="26">
        <f t="shared" si="3"/>
        <v>5355327.3151467796</v>
      </c>
    </row>
    <row r="228" spans="1:5" x14ac:dyDescent="0.45">
      <c r="A228" s="4" t="s">
        <v>278</v>
      </c>
      <c r="B228" s="4"/>
      <c r="C228" s="4" t="s">
        <v>1</v>
      </c>
      <c r="D228" s="24">
        <v>0.15980575553134682</v>
      </c>
      <c r="E228" s="26">
        <f t="shared" si="3"/>
        <v>159805.75553134683</v>
      </c>
    </row>
    <row r="229" spans="1:5" x14ac:dyDescent="0.45">
      <c r="A229" s="4" t="s">
        <v>279</v>
      </c>
      <c r="B229" s="4"/>
      <c r="C229" s="4" t="s">
        <v>1</v>
      </c>
      <c r="D229" s="24">
        <v>0.23828179619406178</v>
      </c>
      <c r="E229" s="26">
        <f t="shared" si="3"/>
        <v>238281.79619406178</v>
      </c>
    </row>
    <row r="230" spans="1:5" x14ac:dyDescent="0.45">
      <c r="A230" s="4" t="s">
        <v>280</v>
      </c>
      <c r="B230" s="4"/>
      <c r="C230" s="4" t="s">
        <v>1</v>
      </c>
      <c r="D230" s="24">
        <v>0.22340192354892363</v>
      </c>
      <c r="E230" s="26">
        <f t="shared" si="3"/>
        <v>223401.92354892363</v>
      </c>
    </row>
    <row r="231" spans="1:5" x14ac:dyDescent="0.45">
      <c r="E231" s="26">
        <f>SUM(E5:E230)</f>
        <v>242905156.07539096</v>
      </c>
    </row>
  </sheetData>
  <mergeCells count="1">
    <mergeCell ref="A3:D3"/>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1"/>
  <sheetViews>
    <sheetView workbookViewId="0">
      <selection activeCell="D42" sqref="D42"/>
    </sheetView>
  </sheetViews>
  <sheetFormatPr defaultRowHeight="14.25" x14ac:dyDescent="0.45"/>
  <cols>
    <col min="1" max="1" width="21.19921875" customWidth="1"/>
    <col min="2" max="2" width="13.265625" customWidth="1"/>
    <col min="3" max="3" width="10.19921875" customWidth="1"/>
    <col min="4" max="4" width="16.59765625" bestFit="1" customWidth="1"/>
  </cols>
  <sheetData>
    <row r="1" spans="1:4" x14ac:dyDescent="0.45">
      <c r="A1" s="1" t="s">
        <v>296</v>
      </c>
    </row>
    <row r="2" spans="1:4" x14ac:dyDescent="0.45">
      <c r="A2" s="8" t="s">
        <v>288</v>
      </c>
    </row>
    <row r="3" spans="1:4" ht="105" customHeight="1" x14ac:dyDescent="0.45">
      <c r="A3" s="34" t="s">
        <v>292</v>
      </c>
      <c r="B3" s="34"/>
      <c r="C3" s="34"/>
    </row>
    <row r="4" spans="1:4" x14ac:dyDescent="0.45">
      <c r="A4" s="5" t="s">
        <v>3</v>
      </c>
      <c r="B4" s="5" t="s">
        <v>0</v>
      </c>
      <c r="C4" s="19" t="s">
        <v>54</v>
      </c>
      <c r="D4" s="1"/>
    </row>
    <row r="5" spans="1:4" x14ac:dyDescent="0.45">
      <c r="A5" s="4" t="s">
        <v>30</v>
      </c>
      <c r="B5" s="4" t="s">
        <v>1</v>
      </c>
      <c r="C5" s="24">
        <v>3.1271505085148958</v>
      </c>
      <c r="D5" s="26">
        <f t="shared" ref="D5:D39" si="0">C5*1000000</f>
        <v>3127150.508514896</v>
      </c>
    </row>
    <row r="6" spans="1:4" x14ac:dyDescent="0.45">
      <c r="A6" s="4" t="s">
        <v>22</v>
      </c>
      <c r="B6" s="4" t="s">
        <v>1</v>
      </c>
      <c r="C6" s="24">
        <v>18.047056330242906</v>
      </c>
      <c r="D6" s="26">
        <f t="shared" si="0"/>
        <v>18047056.330242906</v>
      </c>
    </row>
    <row r="7" spans="1:4" x14ac:dyDescent="0.45">
      <c r="A7" s="4" t="s">
        <v>38</v>
      </c>
      <c r="B7" s="4" t="s">
        <v>1</v>
      </c>
      <c r="C7" s="24">
        <v>81.104793457226435</v>
      </c>
      <c r="D7" s="26">
        <f t="shared" si="0"/>
        <v>81104793.45722644</v>
      </c>
    </row>
    <row r="8" spans="1:4" x14ac:dyDescent="0.45">
      <c r="A8" s="4" t="s">
        <v>39</v>
      </c>
      <c r="B8" s="4" t="s">
        <v>1</v>
      </c>
      <c r="C8" s="24">
        <v>7.8011971008746706</v>
      </c>
      <c r="D8" s="26">
        <f t="shared" si="0"/>
        <v>7801197.1008746708</v>
      </c>
    </row>
    <row r="9" spans="1:4" x14ac:dyDescent="0.45">
      <c r="A9" s="4" t="s">
        <v>23</v>
      </c>
      <c r="B9" s="4" t="s">
        <v>1</v>
      </c>
      <c r="C9" s="24">
        <v>10.153735904415088</v>
      </c>
      <c r="D9" s="26">
        <f t="shared" si="0"/>
        <v>10153735.904415088</v>
      </c>
    </row>
    <row r="10" spans="1:4" x14ac:dyDescent="0.45">
      <c r="A10" s="4" t="s">
        <v>35</v>
      </c>
      <c r="B10" s="4" t="s">
        <v>1</v>
      </c>
      <c r="C10" s="24">
        <v>12.506856539481523</v>
      </c>
      <c r="D10" s="26">
        <f t="shared" si="0"/>
        <v>12506856.539481523</v>
      </c>
    </row>
    <row r="11" spans="1:4" x14ac:dyDescent="0.45">
      <c r="A11" s="4" t="s">
        <v>40</v>
      </c>
      <c r="B11" s="4" t="s">
        <v>1</v>
      </c>
      <c r="C11" s="24">
        <v>4.7330055203297894</v>
      </c>
      <c r="D11" s="26">
        <f t="shared" si="0"/>
        <v>4733005.5203297893</v>
      </c>
    </row>
    <row r="12" spans="1:4" x14ac:dyDescent="0.45">
      <c r="A12" s="4" t="s">
        <v>36</v>
      </c>
      <c r="B12" s="4" t="s">
        <v>1</v>
      </c>
      <c r="C12" s="24">
        <v>4.4461625780019842</v>
      </c>
      <c r="D12" s="26">
        <f t="shared" si="0"/>
        <v>4446162.5780019844</v>
      </c>
    </row>
    <row r="13" spans="1:4" x14ac:dyDescent="0.45">
      <c r="A13" s="4" t="s">
        <v>41</v>
      </c>
      <c r="B13" s="4" t="s">
        <v>1</v>
      </c>
      <c r="C13" s="24">
        <v>38.341146013974623</v>
      </c>
      <c r="D13" s="26">
        <f t="shared" si="0"/>
        <v>38341146.013974622</v>
      </c>
    </row>
    <row r="14" spans="1:4" x14ac:dyDescent="0.45">
      <c r="A14" s="4" t="s">
        <v>29</v>
      </c>
      <c r="B14" s="4" t="s">
        <v>1</v>
      </c>
      <c r="C14" s="24">
        <v>21.523887585895753</v>
      </c>
      <c r="D14" s="26">
        <f t="shared" si="0"/>
        <v>21523887.585895754</v>
      </c>
    </row>
    <row r="15" spans="1:4" x14ac:dyDescent="0.45">
      <c r="A15" s="4" t="s">
        <v>42</v>
      </c>
      <c r="B15" s="4" t="s">
        <v>1</v>
      </c>
      <c r="C15" s="24">
        <v>0.37082062591667586</v>
      </c>
      <c r="D15" s="26">
        <f t="shared" si="0"/>
        <v>370820.62591667584</v>
      </c>
    </row>
    <row r="16" spans="1:4" x14ac:dyDescent="0.45">
      <c r="A16" s="4" t="s">
        <v>24</v>
      </c>
      <c r="B16" s="4" t="s">
        <v>1</v>
      </c>
      <c r="C16" s="24">
        <v>1.3962017186057267</v>
      </c>
      <c r="D16" s="26">
        <f t="shared" si="0"/>
        <v>1396201.7186057267</v>
      </c>
    </row>
    <row r="17" spans="1:4" x14ac:dyDescent="0.45">
      <c r="A17" s="4" t="s">
        <v>43</v>
      </c>
      <c r="B17" s="4" t="s">
        <v>1</v>
      </c>
      <c r="C17" s="24">
        <v>1.4338268239550127</v>
      </c>
      <c r="D17" s="26">
        <f t="shared" si="0"/>
        <v>1433826.8239550127</v>
      </c>
    </row>
    <row r="18" spans="1:4" x14ac:dyDescent="0.45">
      <c r="A18" s="4" t="s">
        <v>44</v>
      </c>
      <c r="B18" s="4" t="s">
        <v>1</v>
      </c>
      <c r="C18" s="24">
        <v>4.534794913799014</v>
      </c>
      <c r="D18" s="26">
        <f t="shared" si="0"/>
        <v>4534794.9137990139</v>
      </c>
    </row>
    <row r="19" spans="1:4" x14ac:dyDescent="0.45">
      <c r="A19" s="4" t="s">
        <v>18</v>
      </c>
      <c r="B19" s="4" t="s">
        <v>1</v>
      </c>
      <c r="C19" s="24">
        <v>42.850728228312775</v>
      </c>
      <c r="D19" s="26">
        <f t="shared" si="0"/>
        <v>42850728.228312775</v>
      </c>
    </row>
    <row r="20" spans="1:4" x14ac:dyDescent="0.45">
      <c r="A20" s="4" t="s">
        <v>19</v>
      </c>
      <c r="B20" s="4" t="s">
        <v>1</v>
      </c>
      <c r="C20" s="24">
        <v>4.7822672561994741</v>
      </c>
      <c r="D20" s="26">
        <f t="shared" si="0"/>
        <v>4782267.2561994744</v>
      </c>
    </row>
    <row r="21" spans="1:4" x14ac:dyDescent="0.45">
      <c r="A21" s="4" t="s">
        <v>45</v>
      </c>
      <c r="B21" s="4" t="s">
        <v>1</v>
      </c>
      <c r="C21" s="24">
        <v>16.967564905634006</v>
      </c>
      <c r="D21" s="26">
        <f t="shared" si="0"/>
        <v>16967564.905634005</v>
      </c>
    </row>
    <row r="22" spans="1:4" x14ac:dyDescent="0.45">
      <c r="A22" s="4" t="s">
        <v>46</v>
      </c>
      <c r="B22" s="4" t="s">
        <v>1</v>
      </c>
      <c r="C22" s="24">
        <v>13.234339890848393</v>
      </c>
      <c r="D22" s="26">
        <f t="shared" si="0"/>
        <v>13234339.890848393</v>
      </c>
    </row>
    <row r="23" spans="1:4" x14ac:dyDescent="0.45">
      <c r="A23" s="4" t="s">
        <v>28</v>
      </c>
      <c r="B23" s="4" t="s">
        <v>1</v>
      </c>
      <c r="C23" s="24">
        <v>1.5261440927501684</v>
      </c>
      <c r="D23" s="26">
        <f t="shared" si="0"/>
        <v>1526144.0927501684</v>
      </c>
    </row>
    <row r="24" spans="1:4" x14ac:dyDescent="0.45">
      <c r="A24" s="4" t="s">
        <v>33</v>
      </c>
      <c r="B24" s="4" t="s">
        <v>1</v>
      </c>
      <c r="C24" s="24">
        <v>74.099541883946955</v>
      </c>
      <c r="D24" s="26">
        <f t="shared" si="0"/>
        <v>74099541.883946955</v>
      </c>
    </row>
    <row r="25" spans="1:4" x14ac:dyDescent="0.45">
      <c r="A25" s="4" t="s">
        <v>25</v>
      </c>
      <c r="B25" s="4" t="s">
        <v>1</v>
      </c>
      <c r="C25" s="24">
        <v>9.6898222343352298</v>
      </c>
      <c r="D25" s="26">
        <f t="shared" si="0"/>
        <v>9689822.2343352307</v>
      </c>
    </row>
    <row r="26" spans="1:4" x14ac:dyDescent="0.45">
      <c r="A26" s="4" t="s">
        <v>32</v>
      </c>
      <c r="B26" s="4" t="s">
        <v>1</v>
      </c>
      <c r="C26" s="24">
        <v>25.164019556518188</v>
      </c>
      <c r="D26" s="26">
        <f t="shared" si="0"/>
        <v>25164019.556518186</v>
      </c>
    </row>
    <row r="27" spans="1:4" x14ac:dyDescent="0.45">
      <c r="A27" s="4" t="s">
        <v>47</v>
      </c>
      <c r="B27" s="4" t="s">
        <v>1</v>
      </c>
      <c r="C27" s="24">
        <v>5.9290571939846748</v>
      </c>
      <c r="D27" s="26">
        <f t="shared" si="0"/>
        <v>5929057.1939846752</v>
      </c>
    </row>
    <row r="28" spans="1:4" x14ac:dyDescent="0.45">
      <c r="A28" s="4" t="s">
        <v>20</v>
      </c>
      <c r="B28" s="4" t="s">
        <v>1</v>
      </c>
      <c r="C28" s="24">
        <v>67.457159239061909</v>
      </c>
      <c r="D28" s="26">
        <f t="shared" si="0"/>
        <v>67457159.239061907</v>
      </c>
    </row>
    <row r="29" spans="1:4" x14ac:dyDescent="0.45">
      <c r="A29" s="4" t="s">
        <v>37</v>
      </c>
      <c r="B29" s="4" t="s">
        <v>1</v>
      </c>
      <c r="C29" s="24">
        <v>2.2503303988029235</v>
      </c>
      <c r="D29" s="26">
        <f t="shared" si="0"/>
        <v>2250330.3988029235</v>
      </c>
    </row>
    <row r="30" spans="1:4" x14ac:dyDescent="0.45">
      <c r="A30" s="4" t="s">
        <v>48</v>
      </c>
      <c r="B30" s="4" t="s">
        <v>1</v>
      </c>
      <c r="C30" s="24">
        <v>157.64822169429894</v>
      </c>
      <c r="D30" s="26">
        <f t="shared" si="0"/>
        <v>157648221.69429895</v>
      </c>
    </row>
    <row r="31" spans="1:4" x14ac:dyDescent="0.45">
      <c r="A31" s="4" t="s">
        <v>26</v>
      </c>
      <c r="B31" s="4" t="s">
        <v>1</v>
      </c>
      <c r="C31" s="24">
        <v>16.695655639140714</v>
      </c>
      <c r="D31" s="26">
        <f t="shared" si="0"/>
        <v>16695655.639140714</v>
      </c>
    </row>
    <row r="32" spans="1:4" x14ac:dyDescent="0.45">
      <c r="A32" s="4" t="s">
        <v>34</v>
      </c>
      <c r="B32" s="4" t="s">
        <v>1</v>
      </c>
      <c r="C32" s="24">
        <v>0.34522003877180074</v>
      </c>
      <c r="D32" s="26">
        <f t="shared" si="0"/>
        <v>345220.03877180076</v>
      </c>
    </row>
    <row r="33" spans="1:4" x14ac:dyDescent="0.45">
      <c r="A33" s="4" t="s">
        <v>49</v>
      </c>
      <c r="B33" s="4" t="s">
        <v>1</v>
      </c>
      <c r="C33" s="24">
        <v>5.2434657124912389</v>
      </c>
      <c r="D33" s="26">
        <f t="shared" si="0"/>
        <v>5243465.7124912385</v>
      </c>
    </row>
    <row r="34" spans="1:4" x14ac:dyDescent="0.45">
      <c r="A34" s="4" t="s">
        <v>50</v>
      </c>
      <c r="B34" s="4" t="s">
        <v>1</v>
      </c>
      <c r="C34" s="24">
        <v>15.117922484416777</v>
      </c>
      <c r="D34" s="26">
        <f t="shared" si="0"/>
        <v>15117922.484416777</v>
      </c>
    </row>
    <row r="35" spans="1:4" x14ac:dyDescent="0.45">
      <c r="A35" s="4" t="s">
        <v>27</v>
      </c>
      <c r="B35" s="4" t="s">
        <v>1</v>
      </c>
      <c r="C35" s="24">
        <v>5.2044830002479063</v>
      </c>
      <c r="D35" s="26">
        <f t="shared" si="0"/>
        <v>5204483.000247906</v>
      </c>
    </row>
    <row r="36" spans="1:4" x14ac:dyDescent="0.45">
      <c r="A36" s="4" t="s">
        <v>51</v>
      </c>
      <c r="B36" s="4" t="s">
        <v>1</v>
      </c>
      <c r="C36" s="24">
        <v>1.3979472131837865</v>
      </c>
      <c r="D36" s="26">
        <f t="shared" si="0"/>
        <v>1397947.2131837865</v>
      </c>
    </row>
    <row r="37" spans="1:4" x14ac:dyDescent="0.45">
      <c r="A37" s="4" t="s">
        <v>52</v>
      </c>
      <c r="B37" s="4" t="s">
        <v>1</v>
      </c>
      <c r="C37" s="24">
        <v>5.1748095924208917</v>
      </c>
      <c r="D37" s="26">
        <f t="shared" si="0"/>
        <v>5174809.5924208919</v>
      </c>
    </row>
    <row r="38" spans="1:4" x14ac:dyDescent="0.45">
      <c r="A38" s="4" t="s">
        <v>21</v>
      </c>
      <c r="B38" s="4" t="s">
        <v>1</v>
      </c>
      <c r="C38" s="24">
        <v>116.67506380045232</v>
      </c>
      <c r="D38" s="26">
        <f t="shared" si="0"/>
        <v>116675063.80045232</v>
      </c>
    </row>
    <row r="39" spans="1:4" x14ac:dyDescent="0.45">
      <c r="A39" s="4" t="s">
        <v>31</v>
      </c>
      <c r="B39" s="4" t="s">
        <v>1</v>
      </c>
      <c r="C39" s="24">
        <v>0.25833319755283068</v>
      </c>
      <c r="D39" s="26">
        <f t="shared" si="0"/>
        <v>258333.19755283068</v>
      </c>
    </row>
    <row r="40" spans="1:4" x14ac:dyDescent="0.45">
      <c r="A40" s="4" t="s">
        <v>53</v>
      </c>
      <c r="B40" s="4" t="s">
        <v>1</v>
      </c>
      <c r="C40" s="24">
        <v>20.771385478910034</v>
      </c>
      <c r="D40" s="26">
        <f>C40*1000000</f>
        <v>20771385.478910033</v>
      </c>
    </row>
    <row r="41" spans="1:4" x14ac:dyDescent="0.45">
      <c r="D41" s="29">
        <f>SUM(D5:D40)</f>
        <v>818004118.35351622</v>
      </c>
    </row>
  </sheetData>
  <mergeCells count="1">
    <mergeCell ref="A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by State &amp; Level</vt:lpstr>
      <vt:lpstr>Metro Cities</vt:lpstr>
      <vt:lpstr>Other Non-Counties</vt:lpstr>
      <vt:lpstr>Counties</vt:lpstr>
    </vt:vector>
  </TitlesOfParts>
  <Company>Congressional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Driessen, Grant</dc:creator>
  <cp:lastModifiedBy>Citty Feedback</cp:lastModifiedBy>
  <dcterms:created xsi:type="dcterms:W3CDTF">2020-10-19T11:13:40Z</dcterms:created>
  <dcterms:modified xsi:type="dcterms:W3CDTF">2021-03-12T22:14:38Z</dcterms:modified>
</cp:coreProperties>
</file>