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LOC\Bulletin\"/>
    </mc:Choice>
  </mc:AlternateContent>
  <xr:revisionPtr revIDLastSave="0" documentId="8_{D328BEBD-5271-49D1-84F0-C3AA786B1313}" xr6:coauthVersionLast="47" xr6:coauthVersionMax="47" xr10:uidLastSave="{00000000-0000-0000-0000-000000000000}"/>
  <bookViews>
    <workbookView xWindow="32025" yWindow="495" windowWidth="24150" windowHeight="14490" xr2:uid="{58576328-2065-2D4C-A309-26F024499FBB}"/>
  </bookViews>
  <sheets>
    <sheet name="Sheet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2" l="1"/>
  <c r="E30" i="2"/>
  <c r="F30" i="2"/>
  <c r="F32" i="2" l="1"/>
</calcChain>
</file>

<file path=xl/sharedStrings.xml><?xml version="1.0" encoding="utf-8"?>
<sst xmlns="http://schemas.openxmlformats.org/spreadsheetml/2006/main" count="174" uniqueCount="57">
  <si>
    <t>FY</t>
  </si>
  <si>
    <t>Grantee</t>
  </si>
  <si>
    <t>Federal Amount</t>
  </si>
  <si>
    <t>Local Share</t>
  </si>
  <si>
    <t>Sunk Cost by Locals</t>
  </si>
  <si>
    <t>Total Obligated Amount</t>
  </si>
  <si>
    <t>Status</t>
  </si>
  <si>
    <t>Obligation Status</t>
  </si>
  <si>
    <t>City Of Port Orford</t>
  </si>
  <si>
    <t>Utility and infrastructure protection</t>
  </si>
  <si>
    <t>Drought</t>
  </si>
  <si>
    <t>Fire</t>
  </si>
  <si>
    <t>Submitted</t>
  </si>
  <si>
    <t>Selected Not Yet Obligated</t>
  </si>
  <si>
    <t>Department Of Geology And Mineral Industries</t>
  </si>
  <si>
    <t>Planning related activities</t>
  </si>
  <si>
    <t>Unknown</t>
  </si>
  <si>
    <t>The Klamath Tribes</t>
  </si>
  <si>
    <t>Plan update</t>
  </si>
  <si>
    <t>Oregon Department Of Land Conservation &amp; Development</t>
  </si>
  <si>
    <t>Flooding</t>
  </si>
  <si>
    <t>Accepted</t>
  </si>
  <si>
    <t>Obligated &gt; 12 Months</t>
  </si>
  <si>
    <t>City Of Portland</t>
  </si>
  <si>
    <t>City Of Grants Pass</t>
  </si>
  <si>
    <t>WT Plant Relocation</t>
  </si>
  <si>
    <t>Earthquake</t>
  </si>
  <si>
    <t>City Of Gresham</t>
  </si>
  <si>
    <t>Retrofit</t>
  </si>
  <si>
    <t>City Of Veneta, Oregon</t>
  </si>
  <si>
    <t>Evaluate facilities to identify mitigation actions</t>
  </si>
  <si>
    <t>Winter storm</t>
  </si>
  <si>
    <t>Oregon Military Department</t>
  </si>
  <si>
    <t>Management costs</t>
  </si>
  <si>
    <t>Clatsop County Government / Astoria CMH</t>
  </si>
  <si>
    <t>Saferoom/shelter</t>
  </si>
  <si>
    <t>Tsunami</t>
  </si>
  <si>
    <t>Lane County Oregon</t>
  </si>
  <si>
    <t>Infrastructure failure</t>
  </si>
  <si>
    <t>Severe storm</t>
  </si>
  <si>
    <t>Jackson, County Of</t>
  </si>
  <si>
    <t>Codes and standards</t>
  </si>
  <si>
    <t>County Of Lincoln</t>
  </si>
  <si>
    <t>Partnerships</t>
  </si>
  <si>
    <t>Uncategorized</t>
  </si>
  <si>
    <t>Medford Water Commission</t>
  </si>
  <si>
    <t>Mitigation reconstruction</t>
  </si>
  <si>
    <t>County Of Curry</t>
  </si>
  <si>
    <t>Develop or conduct engineering, environmental, feasibility and/or benefit cost analyses</t>
  </si>
  <si>
    <t>Other</t>
  </si>
  <si>
    <t>Extreme temperature</t>
  </si>
  <si>
    <t>SubTotal</t>
  </si>
  <si>
    <t>Local Share Total</t>
  </si>
  <si>
    <t>Primary Hazard</t>
  </si>
  <si>
    <t>Secondary Hazard</t>
  </si>
  <si>
    <t>Primary Activity</t>
  </si>
  <si>
    <t>Landslide Debris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</si>
</sst>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7" formatCode="_(&quot;$&quot;* #,##0_);_(&quot;$&quot;* \(#,##0\);_(&quot;$&quot;* &quot;-&quot;??_);_(@_)"/>
  </numFmts>
  <fonts count="18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16" fillId="33" borderId="0" xfId="0" applyFont="1" applyFill="1" applyAlignment="1">
      <alignment wrapText="1"/>
    </xf>
    <xf numFmtId="0" fontId="0" fillId="0" borderId="0" xfId="0" applyAlignment="1">
      <alignment wrapText="1"/>
    </xf>
    <xf numFmtId="0" fontId="0" fillId="34" borderId="0" xfId="0" applyFill="1" applyAlignment="1">
      <alignment wrapText="1"/>
    </xf>
    <xf numFmtId="0" fontId="0" fillId="34" borderId="0" xfId="0" applyFill="1" applyAlignment="1">
      <alignment horizontal="left" wrapText="1"/>
    </xf>
    <xf numFmtId="0" fontId="0" fillId="34" borderId="10" xfId="0" applyFill="1" applyBorder="1" applyAlignment="1">
      <alignment wrapText="1"/>
    </xf>
    <xf numFmtId="164" fontId="0" fillId="35" borderId="0" xfId="0" applyNumberFormat="1" applyFill="1" applyAlignment="1">
      <alignment horizontal="center" wrapText="1"/>
    </xf>
    <xf numFmtId="164" fontId="0" fillId="35" borderId="10" xfId="0" applyNumberFormat="1" applyFill="1" applyBorder="1" applyAlignment="1">
      <alignment horizontal="center" wrapText="1"/>
    </xf>
    <xf numFmtId="0" fontId="16" fillId="34" borderId="0" xfId="0" applyFont="1" applyFill="1" applyAlignment="1">
      <alignment horizontal="left" wrapText="1"/>
    </xf>
    <xf numFmtId="0" fontId="16" fillId="0" borderId="0" xfId="0" applyFont="1" applyAlignment="1">
      <alignment horizontal="right" wrapText="1"/>
    </xf>
    <xf numFmtId="0" fontId="0" fillId="0" borderId="11" xfId="0" applyBorder="1" applyAlignment="1">
      <alignment wrapText="1"/>
    </xf>
    <xf numFmtId="0" fontId="0" fillId="34" borderId="11" xfId="0" applyFill="1" applyBorder="1" applyAlignment="1">
      <alignment wrapText="1"/>
    </xf>
    <xf numFmtId="0" fontId="0" fillId="0" borderId="12" xfId="0" applyBorder="1" applyAlignment="1">
      <alignment wrapText="1"/>
    </xf>
    <xf numFmtId="0" fontId="0" fillId="34" borderId="12" xfId="0" applyFill="1" applyBorder="1" applyAlignment="1">
      <alignment wrapText="1"/>
    </xf>
    <xf numFmtId="0" fontId="16" fillId="34" borderId="13" xfId="0" applyFont="1" applyFill="1" applyBorder="1" applyAlignment="1">
      <alignment horizontal="left" wrapText="1"/>
    </xf>
    <xf numFmtId="0" fontId="16" fillId="34" borderId="14" xfId="0" applyFont="1" applyFill="1" applyBorder="1" applyAlignment="1">
      <alignment horizontal="left" wrapText="1"/>
    </xf>
    <xf numFmtId="164" fontId="16" fillId="34" borderId="14" xfId="0" applyNumberFormat="1" applyFont="1" applyFill="1" applyBorder="1" applyAlignment="1">
      <alignment horizontal="left" wrapText="1"/>
    </xf>
    <xf numFmtId="0" fontId="16" fillId="34" borderId="15" xfId="0" applyFont="1" applyFill="1" applyBorder="1" applyAlignment="1">
      <alignment horizontal="left" wrapText="1"/>
    </xf>
    <xf numFmtId="44" fontId="0" fillId="34" borderId="12" xfId="42" applyFont="1" applyFill="1" applyBorder="1" applyAlignment="1">
      <alignment wrapText="1"/>
    </xf>
    <xf numFmtId="44" fontId="0" fillId="34" borderId="11" xfId="42" applyFont="1" applyFill="1" applyBorder="1" applyAlignment="1">
      <alignment wrapText="1"/>
    </xf>
    <xf numFmtId="167" fontId="0" fillId="35" borderId="12" xfId="42" applyNumberFormat="1" applyFont="1" applyFill="1" applyBorder="1" applyAlignment="1">
      <alignment horizontal="center" wrapText="1"/>
    </xf>
    <xf numFmtId="167" fontId="0" fillId="35" borderId="11" xfId="42" applyNumberFormat="1" applyFont="1" applyFill="1" applyBorder="1" applyAlignment="1">
      <alignment horizontal="center" wrapText="1"/>
    </xf>
    <xf numFmtId="167" fontId="0" fillId="35" borderId="10" xfId="42" applyNumberFormat="1" applyFont="1" applyFill="1" applyBorder="1" applyAlignment="1">
      <alignment horizontal="center" wrapText="1"/>
    </xf>
    <xf numFmtId="167" fontId="0" fillId="35" borderId="0" xfId="42" applyNumberFormat="1" applyFont="1" applyFill="1" applyAlignment="1">
      <alignment horizontal="center" wrapText="1"/>
    </xf>
    <xf numFmtId="167" fontId="16" fillId="35" borderId="10" xfId="42" applyNumberFormat="1" applyFont="1" applyFill="1" applyBorder="1" applyAlignment="1">
      <alignment horizontal="center" wrapText="1"/>
    </xf>
    <xf numFmtId="167" fontId="16" fillId="35" borderId="0" xfId="42" applyNumberFormat="1" applyFont="1" applyFill="1" applyAlignment="1">
      <alignment horizontal="center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0FEB0-4D29-4743-A6BE-8FD3800AB2C3}">
  <dimension ref="B1:L32"/>
  <sheetViews>
    <sheetView tabSelected="1" zoomScale="68" zoomScaleNormal="68" workbookViewId="0">
      <pane ySplit="1" topLeftCell="A2" activePane="bottomLeft" state="frozen"/>
      <selection pane="bottomLeft" activeCell="C8" sqref="C8"/>
    </sheetView>
  </sheetViews>
  <sheetFormatPr defaultColWidth="9" defaultRowHeight="16" x14ac:dyDescent="0.4"/>
  <cols>
    <col min="1" max="1" width="9" style="2"/>
    <col min="2" max="2" width="5.83203125" style="4" customWidth="1"/>
    <col min="3" max="3" width="33" style="2" customWidth="1"/>
    <col min="4" max="4" width="20.25" style="2" customWidth="1"/>
    <col min="5" max="5" width="13.75" style="7" customWidth="1"/>
    <col min="6" max="6" width="15" style="6" customWidth="1"/>
    <col min="7" max="7" width="13.75" style="6" customWidth="1"/>
    <col min="8" max="8" width="12.5" style="5" customWidth="1"/>
    <col min="9" max="9" width="13.4140625" style="3" customWidth="1"/>
    <col min="10" max="10" width="14.25" style="3" customWidth="1"/>
    <col min="11" max="11" width="9" style="3"/>
    <col min="12" max="12" width="10.9140625" style="3" customWidth="1"/>
    <col min="13" max="16384" width="9" style="2"/>
  </cols>
  <sheetData>
    <row r="1" spans="2:12" s="1" customFormat="1" ht="32.5" thickBot="1" x14ac:dyDescent="0.45">
      <c r="B1" s="14" t="s">
        <v>0</v>
      </c>
      <c r="C1" s="15" t="s">
        <v>1</v>
      </c>
      <c r="D1" s="15" t="s">
        <v>55</v>
      </c>
      <c r="E1" s="16" t="s">
        <v>2</v>
      </c>
      <c r="F1" s="16" t="s">
        <v>3</v>
      </c>
      <c r="G1" s="16" t="s">
        <v>4</v>
      </c>
      <c r="H1" s="15" t="s">
        <v>53</v>
      </c>
      <c r="I1" s="15" t="s">
        <v>54</v>
      </c>
      <c r="J1" s="15" t="s">
        <v>5</v>
      </c>
      <c r="K1" s="15" t="s">
        <v>6</v>
      </c>
      <c r="L1" s="17" t="s">
        <v>7</v>
      </c>
    </row>
    <row r="2" spans="2:12" ht="48" x14ac:dyDescent="0.4">
      <c r="B2" s="8">
        <v>2023</v>
      </c>
      <c r="C2" s="12" t="s">
        <v>8</v>
      </c>
      <c r="D2" s="12" t="s">
        <v>9</v>
      </c>
      <c r="E2" s="20">
        <v>6566536.75</v>
      </c>
      <c r="F2" s="20">
        <v>691214</v>
      </c>
      <c r="G2" s="20">
        <v>273350</v>
      </c>
      <c r="H2" s="13" t="s">
        <v>10</v>
      </c>
      <c r="I2" s="13" t="s">
        <v>11</v>
      </c>
      <c r="J2" s="18">
        <v>0</v>
      </c>
      <c r="K2" s="13" t="s">
        <v>12</v>
      </c>
      <c r="L2" s="13" t="s">
        <v>13</v>
      </c>
    </row>
    <row r="3" spans="2:12" ht="48" x14ac:dyDescent="0.4">
      <c r="B3" s="8">
        <v>2023</v>
      </c>
      <c r="C3" s="10" t="s">
        <v>14</v>
      </c>
      <c r="D3" s="10" t="s">
        <v>15</v>
      </c>
      <c r="E3" s="21">
        <v>107785.65</v>
      </c>
      <c r="F3" s="21">
        <v>36829</v>
      </c>
      <c r="G3" s="21" t="s">
        <v>16</v>
      </c>
      <c r="H3" s="11" t="s">
        <v>56</v>
      </c>
      <c r="I3" s="11" t="s">
        <v>11</v>
      </c>
      <c r="J3" s="19">
        <v>0</v>
      </c>
      <c r="K3" s="11" t="s">
        <v>12</v>
      </c>
      <c r="L3" s="11" t="s">
        <v>13</v>
      </c>
    </row>
    <row r="4" spans="2:12" ht="48" x14ac:dyDescent="0.4">
      <c r="B4" s="8">
        <v>2023</v>
      </c>
      <c r="C4" s="10" t="s">
        <v>17</v>
      </c>
      <c r="D4" s="10" t="s">
        <v>18</v>
      </c>
      <c r="E4" s="21">
        <v>94966.38</v>
      </c>
      <c r="F4" s="21">
        <v>9911</v>
      </c>
      <c r="G4" s="21" t="s">
        <v>16</v>
      </c>
      <c r="H4" s="11" t="s">
        <v>11</v>
      </c>
      <c r="I4" s="11" t="s">
        <v>10</v>
      </c>
      <c r="J4" s="19">
        <v>0</v>
      </c>
      <c r="K4" s="11" t="s">
        <v>12</v>
      </c>
      <c r="L4" s="11" t="s">
        <v>13</v>
      </c>
    </row>
    <row r="5" spans="2:12" ht="32" x14ac:dyDescent="0.4">
      <c r="B5" s="8">
        <v>2022</v>
      </c>
      <c r="C5" s="10" t="s">
        <v>19</v>
      </c>
      <c r="D5" s="10" t="s">
        <v>18</v>
      </c>
      <c r="E5" s="21">
        <v>453333</v>
      </c>
      <c r="F5" s="21">
        <v>152704</v>
      </c>
      <c r="G5" s="21" t="s">
        <v>16</v>
      </c>
      <c r="H5" s="11" t="s">
        <v>11</v>
      </c>
      <c r="I5" s="11" t="s">
        <v>20</v>
      </c>
      <c r="J5" s="19">
        <v>453333</v>
      </c>
      <c r="K5" s="11" t="s">
        <v>21</v>
      </c>
      <c r="L5" s="11" t="s">
        <v>22</v>
      </c>
    </row>
    <row r="6" spans="2:12" ht="48" x14ac:dyDescent="0.4">
      <c r="B6" s="8">
        <v>2022</v>
      </c>
      <c r="C6" s="10" t="s">
        <v>23</v>
      </c>
      <c r="D6" s="10" t="s">
        <v>15</v>
      </c>
      <c r="E6" s="21">
        <v>225371.25</v>
      </c>
      <c r="F6" s="21">
        <v>500000</v>
      </c>
      <c r="G6" s="21" t="s">
        <v>16</v>
      </c>
      <c r="H6" s="11" t="s">
        <v>20</v>
      </c>
      <c r="I6" s="11" t="s">
        <v>56</v>
      </c>
      <c r="J6" s="19">
        <v>0</v>
      </c>
      <c r="K6" s="11" t="s">
        <v>12</v>
      </c>
      <c r="L6" s="11" t="s">
        <v>13</v>
      </c>
    </row>
    <row r="7" spans="2:12" ht="48" x14ac:dyDescent="0.4">
      <c r="B7" s="8">
        <v>2022</v>
      </c>
      <c r="C7" s="10" t="s">
        <v>24</v>
      </c>
      <c r="D7" s="10" t="s">
        <v>25</v>
      </c>
      <c r="E7" s="21">
        <v>50000000</v>
      </c>
      <c r="F7" s="21">
        <v>60800302</v>
      </c>
      <c r="G7" s="21">
        <v>5000000</v>
      </c>
      <c r="H7" s="11" t="s">
        <v>20</v>
      </c>
      <c r="I7" s="11" t="s">
        <v>26</v>
      </c>
      <c r="J7" s="19">
        <v>0</v>
      </c>
      <c r="K7" s="11" t="s">
        <v>12</v>
      </c>
      <c r="L7" s="11" t="s">
        <v>13</v>
      </c>
    </row>
    <row r="8" spans="2:12" ht="32" x14ac:dyDescent="0.4">
      <c r="B8" s="8">
        <v>2021</v>
      </c>
      <c r="C8" s="10" t="s">
        <v>27</v>
      </c>
      <c r="D8" s="10" t="s">
        <v>28</v>
      </c>
      <c r="E8" s="21">
        <v>707217.75</v>
      </c>
      <c r="F8" s="21">
        <v>235739</v>
      </c>
      <c r="G8" s="21" t="s">
        <v>16</v>
      </c>
      <c r="H8" s="11" t="s">
        <v>26</v>
      </c>
      <c r="I8" s="11" t="s">
        <v>56</v>
      </c>
      <c r="J8" s="19">
        <v>707217.75</v>
      </c>
      <c r="K8" s="11" t="s">
        <v>21</v>
      </c>
      <c r="L8" s="11" t="s">
        <v>22</v>
      </c>
    </row>
    <row r="9" spans="2:12" ht="48" x14ac:dyDescent="0.4">
      <c r="B9" s="8">
        <v>2023</v>
      </c>
      <c r="C9" s="10" t="s">
        <v>29</v>
      </c>
      <c r="D9" s="10" t="s">
        <v>30</v>
      </c>
      <c r="E9" s="21">
        <v>46462.5</v>
      </c>
      <c r="F9" s="21">
        <v>1800</v>
      </c>
      <c r="G9" s="21" t="s">
        <v>16</v>
      </c>
      <c r="H9" s="11" t="s">
        <v>31</v>
      </c>
      <c r="I9" s="11" t="s">
        <v>11</v>
      </c>
      <c r="J9" s="19">
        <v>0</v>
      </c>
      <c r="K9" s="11" t="s">
        <v>12</v>
      </c>
      <c r="L9" s="11" t="s">
        <v>13</v>
      </c>
    </row>
    <row r="10" spans="2:12" ht="48" x14ac:dyDescent="0.4">
      <c r="B10" s="8">
        <v>2022</v>
      </c>
      <c r="C10" s="10" t="s">
        <v>32</v>
      </c>
      <c r="D10" s="10" t="s">
        <v>33</v>
      </c>
      <c r="E10" s="21">
        <v>19695730.77</v>
      </c>
      <c r="F10" s="21">
        <v>0</v>
      </c>
      <c r="G10" s="21">
        <v>73141</v>
      </c>
      <c r="H10" s="11"/>
      <c r="I10" s="11"/>
      <c r="J10" s="19">
        <v>0</v>
      </c>
      <c r="K10" s="11" t="s">
        <v>12</v>
      </c>
      <c r="L10" s="11" t="s">
        <v>13</v>
      </c>
    </row>
    <row r="11" spans="2:12" ht="32" x14ac:dyDescent="0.4">
      <c r="B11" s="8">
        <v>2022</v>
      </c>
      <c r="C11" s="10" t="s">
        <v>34</v>
      </c>
      <c r="D11" s="10" t="s">
        <v>35</v>
      </c>
      <c r="E11" s="21">
        <v>13897122.4</v>
      </c>
      <c r="F11" s="21">
        <v>5955909</v>
      </c>
      <c r="G11" s="21">
        <v>817846</v>
      </c>
      <c r="H11" s="11" t="s">
        <v>36</v>
      </c>
      <c r="I11" s="11" t="s">
        <v>26</v>
      </c>
      <c r="J11" s="19">
        <v>322150</v>
      </c>
      <c r="K11" s="11" t="s">
        <v>21</v>
      </c>
      <c r="L11" s="11" t="s">
        <v>22</v>
      </c>
    </row>
    <row r="12" spans="2:12" ht="48" x14ac:dyDescent="0.4">
      <c r="B12" s="8">
        <v>2023</v>
      </c>
      <c r="C12" s="10" t="s">
        <v>29</v>
      </c>
      <c r="D12" s="10" t="s">
        <v>30</v>
      </c>
      <c r="E12" s="21">
        <v>46462.5</v>
      </c>
      <c r="F12" s="21">
        <v>18000</v>
      </c>
      <c r="G12" s="21" t="s">
        <v>16</v>
      </c>
      <c r="H12" s="11" t="s">
        <v>31</v>
      </c>
      <c r="I12" s="11" t="s">
        <v>11</v>
      </c>
      <c r="J12" s="19">
        <v>0</v>
      </c>
      <c r="K12" s="11" t="s">
        <v>12</v>
      </c>
      <c r="L12" s="11" t="s">
        <v>13</v>
      </c>
    </row>
    <row r="13" spans="2:12" ht="32" x14ac:dyDescent="0.4">
      <c r="B13" s="8">
        <v>2021</v>
      </c>
      <c r="C13" s="10" t="s">
        <v>37</v>
      </c>
      <c r="D13" s="10" t="s">
        <v>9</v>
      </c>
      <c r="E13" s="21">
        <v>2704178.25</v>
      </c>
      <c r="F13" s="21">
        <v>845056</v>
      </c>
      <c r="G13" s="21" t="s">
        <v>16</v>
      </c>
      <c r="H13" s="11" t="s">
        <v>38</v>
      </c>
      <c r="I13" s="11" t="s">
        <v>39</v>
      </c>
      <c r="J13" s="19">
        <v>2704178</v>
      </c>
      <c r="K13" s="11" t="s">
        <v>21</v>
      </c>
      <c r="L13" s="11" t="s">
        <v>22</v>
      </c>
    </row>
    <row r="14" spans="2:12" ht="48" x14ac:dyDescent="0.4">
      <c r="B14" s="8">
        <v>2023</v>
      </c>
      <c r="C14" s="10" t="s">
        <v>37</v>
      </c>
      <c r="D14" s="10" t="s">
        <v>9</v>
      </c>
      <c r="E14" s="21">
        <v>1476514.93</v>
      </c>
      <c r="F14" s="21">
        <v>155423</v>
      </c>
      <c r="G14" s="21" t="s">
        <v>16</v>
      </c>
      <c r="H14" s="11" t="s">
        <v>11</v>
      </c>
      <c r="I14" s="11" t="s">
        <v>39</v>
      </c>
      <c r="J14" s="19">
        <v>0</v>
      </c>
      <c r="K14" s="11" t="s">
        <v>12</v>
      </c>
      <c r="L14" s="11" t="s">
        <v>13</v>
      </c>
    </row>
    <row r="15" spans="2:12" ht="32" x14ac:dyDescent="0.4">
      <c r="B15" s="8">
        <v>2022</v>
      </c>
      <c r="C15" s="10" t="s">
        <v>40</v>
      </c>
      <c r="D15" s="10" t="s">
        <v>41</v>
      </c>
      <c r="E15" s="21">
        <v>126187.5</v>
      </c>
      <c r="F15" s="21">
        <v>40797</v>
      </c>
      <c r="G15" s="21" t="s">
        <v>16</v>
      </c>
      <c r="H15" s="11" t="s">
        <v>11</v>
      </c>
      <c r="I15" s="11" t="s">
        <v>20</v>
      </c>
      <c r="J15" s="19">
        <v>122390.75</v>
      </c>
      <c r="K15" s="11" t="s">
        <v>21</v>
      </c>
      <c r="L15" s="11" t="s">
        <v>22</v>
      </c>
    </row>
    <row r="16" spans="2:12" ht="48" x14ac:dyDescent="0.4">
      <c r="B16" s="8">
        <v>2023</v>
      </c>
      <c r="C16" s="10" t="s">
        <v>42</v>
      </c>
      <c r="D16" s="10" t="s">
        <v>9</v>
      </c>
      <c r="E16" s="21">
        <v>784049.25</v>
      </c>
      <c r="F16" s="21">
        <v>82532</v>
      </c>
      <c r="G16" s="21" t="s">
        <v>16</v>
      </c>
      <c r="H16" s="11" t="s">
        <v>38</v>
      </c>
      <c r="I16" s="11" t="s">
        <v>39</v>
      </c>
      <c r="J16" s="19">
        <v>0</v>
      </c>
      <c r="K16" s="11" t="s">
        <v>12</v>
      </c>
      <c r="L16" s="11" t="s">
        <v>13</v>
      </c>
    </row>
    <row r="17" spans="2:12" ht="32" x14ac:dyDescent="0.4">
      <c r="B17" s="8">
        <v>2021</v>
      </c>
      <c r="C17" s="10" t="s">
        <v>32</v>
      </c>
      <c r="D17" s="10" t="s">
        <v>33</v>
      </c>
      <c r="E17" s="21">
        <v>488256.73</v>
      </c>
      <c r="F17" s="21">
        <v>0</v>
      </c>
      <c r="G17" s="21">
        <v>39500</v>
      </c>
      <c r="H17" s="11"/>
      <c r="I17" s="11"/>
      <c r="J17" s="19">
        <v>29278.22</v>
      </c>
      <c r="K17" s="11" t="s">
        <v>21</v>
      </c>
      <c r="L17" s="11" t="s">
        <v>22</v>
      </c>
    </row>
    <row r="18" spans="2:12" ht="48" x14ac:dyDescent="0.4">
      <c r="B18" s="8">
        <v>2023</v>
      </c>
      <c r="C18" s="10" t="s">
        <v>40</v>
      </c>
      <c r="D18" s="10" t="s">
        <v>15</v>
      </c>
      <c r="E18" s="21">
        <v>140018.74</v>
      </c>
      <c r="F18" s="21">
        <v>44876</v>
      </c>
      <c r="G18" s="21" t="s">
        <v>16</v>
      </c>
      <c r="H18" s="11" t="s">
        <v>11</v>
      </c>
      <c r="I18" s="11" t="s">
        <v>10</v>
      </c>
      <c r="J18" s="19">
        <v>0</v>
      </c>
      <c r="K18" s="11" t="s">
        <v>12</v>
      </c>
      <c r="L18" s="11" t="s">
        <v>13</v>
      </c>
    </row>
    <row r="19" spans="2:12" ht="48" x14ac:dyDescent="0.4">
      <c r="B19" s="8">
        <v>2023</v>
      </c>
      <c r="C19" s="10" t="s">
        <v>32</v>
      </c>
      <c r="D19" s="10" t="s">
        <v>43</v>
      </c>
      <c r="E19" s="21">
        <v>1261848.3999999999</v>
      </c>
      <c r="F19" s="21">
        <v>0</v>
      </c>
      <c r="G19" s="21">
        <v>79029</v>
      </c>
      <c r="H19" s="11" t="s">
        <v>44</v>
      </c>
      <c r="I19" s="11"/>
      <c r="J19" s="19">
        <v>0</v>
      </c>
      <c r="K19" s="11" t="s">
        <v>12</v>
      </c>
      <c r="L19" s="11" t="s">
        <v>13</v>
      </c>
    </row>
    <row r="20" spans="2:12" ht="48" x14ac:dyDescent="0.4">
      <c r="B20" s="8">
        <v>2023</v>
      </c>
      <c r="C20" s="10" t="s">
        <v>19</v>
      </c>
      <c r="D20" s="10" t="s">
        <v>18</v>
      </c>
      <c r="E20" s="21">
        <v>488652.78</v>
      </c>
      <c r="F20" s="21">
        <v>152704</v>
      </c>
      <c r="G20" s="21">
        <v>8347</v>
      </c>
      <c r="H20" s="11" t="s">
        <v>11</v>
      </c>
      <c r="I20" s="11" t="s">
        <v>20</v>
      </c>
      <c r="J20" s="19">
        <v>0</v>
      </c>
      <c r="K20" s="11" t="s">
        <v>12</v>
      </c>
      <c r="L20" s="11" t="s">
        <v>13</v>
      </c>
    </row>
    <row r="21" spans="2:12" ht="48" x14ac:dyDescent="0.4">
      <c r="B21" s="8">
        <v>2022</v>
      </c>
      <c r="C21" s="10" t="s">
        <v>45</v>
      </c>
      <c r="D21" s="10" t="s">
        <v>9</v>
      </c>
      <c r="E21" s="21">
        <v>34806505</v>
      </c>
      <c r="F21" s="21">
        <v>14516834</v>
      </c>
      <c r="G21" s="21">
        <v>1875370</v>
      </c>
      <c r="H21" s="11" t="s">
        <v>26</v>
      </c>
      <c r="I21" s="11" t="s">
        <v>11</v>
      </c>
      <c r="J21" s="19">
        <v>0</v>
      </c>
      <c r="K21" s="11" t="s">
        <v>12</v>
      </c>
      <c r="L21" s="11" t="s">
        <v>13</v>
      </c>
    </row>
    <row r="22" spans="2:12" ht="48" x14ac:dyDescent="0.4">
      <c r="B22" s="8">
        <v>2022</v>
      </c>
      <c r="C22" s="10" t="s">
        <v>37</v>
      </c>
      <c r="D22" s="10" t="s">
        <v>46</v>
      </c>
      <c r="E22" s="21">
        <v>2700000</v>
      </c>
      <c r="F22" s="21">
        <v>300000</v>
      </c>
      <c r="G22" s="21" t="s">
        <v>16</v>
      </c>
      <c r="H22" s="11" t="s">
        <v>20</v>
      </c>
      <c r="I22" s="11" t="s">
        <v>38</v>
      </c>
      <c r="J22" s="19">
        <v>0</v>
      </c>
      <c r="K22" s="11" t="s">
        <v>12</v>
      </c>
      <c r="L22" s="11" t="s">
        <v>13</v>
      </c>
    </row>
    <row r="23" spans="2:12" ht="80" x14ac:dyDescent="0.4">
      <c r="B23" s="8">
        <v>2023</v>
      </c>
      <c r="C23" s="10" t="s">
        <v>47</v>
      </c>
      <c r="D23" s="10" t="s">
        <v>48</v>
      </c>
      <c r="E23" s="21">
        <v>267327.35999999999</v>
      </c>
      <c r="F23" s="21">
        <v>83540</v>
      </c>
      <c r="G23" s="21" t="s">
        <v>16</v>
      </c>
      <c r="H23" s="11" t="s">
        <v>11</v>
      </c>
      <c r="I23" s="11"/>
      <c r="J23" s="19">
        <v>0</v>
      </c>
      <c r="K23" s="11" t="s">
        <v>12</v>
      </c>
      <c r="L23" s="11" t="s">
        <v>13</v>
      </c>
    </row>
    <row r="24" spans="2:12" ht="48" x14ac:dyDescent="0.4">
      <c r="B24" s="8">
        <v>2022</v>
      </c>
      <c r="C24" s="10" t="s">
        <v>23</v>
      </c>
      <c r="D24" s="10" t="s">
        <v>49</v>
      </c>
      <c r="E24" s="21">
        <v>2000000</v>
      </c>
      <c r="F24" s="21">
        <v>2915035</v>
      </c>
      <c r="G24" s="21" t="s">
        <v>16</v>
      </c>
      <c r="H24" s="11" t="s">
        <v>50</v>
      </c>
      <c r="I24" s="11" t="s">
        <v>20</v>
      </c>
      <c r="J24" s="19">
        <v>0</v>
      </c>
      <c r="K24" s="11" t="s">
        <v>12</v>
      </c>
      <c r="L24" s="11" t="s">
        <v>13</v>
      </c>
    </row>
    <row r="25" spans="2:12" ht="48" x14ac:dyDescent="0.4">
      <c r="B25" s="8">
        <v>2023</v>
      </c>
      <c r="C25" s="10" t="s">
        <v>40</v>
      </c>
      <c r="D25" s="10" t="s">
        <v>41</v>
      </c>
      <c r="E25" s="21">
        <v>607500</v>
      </c>
      <c r="F25" s="21">
        <v>200000</v>
      </c>
      <c r="G25" s="21" t="s">
        <v>16</v>
      </c>
      <c r="H25" s="11" t="s">
        <v>11</v>
      </c>
      <c r="I25" s="11" t="s">
        <v>26</v>
      </c>
      <c r="J25" s="19">
        <v>0</v>
      </c>
      <c r="K25" s="11" t="s">
        <v>12</v>
      </c>
      <c r="L25" s="11" t="s">
        <v>13</v>
      </c>
    </row>
    <row r="26" spans="2:12" ht="32" x14ac:dyDescent="0.4">
      <c r="B26" s="8">
        <v>2021</v>
      </c>
      <c r="C26" s="10" t="s">
        <v>19</v>
      </c>
      <c r="D26" s="10" t="s">
        <v>18</v>
      </c>
      <c r="E26" s="21">
        <v>292782.25</v>
      </c>
      <c r="F26" s="21">
        <v>92947</v>
      </c>
      <c r="G26" s="21" t="s">
        <v>16</v>
      </c>
      <c r="H26" s="11" t="s">
        <v>26</v>
      </c>
      <c r="I26" s="11" t="s">
        <v>36</v>
      </c>
      <c r="J26" s="19">
        <v>292782.26</v>
      </c>
      <c r="K26" s="11" t="s">
        <v>21</v>
      </c>
      <c r="L26" s="11" t="s">
        <v>22</v>
      </c>
    </row>
    <row r="27" spans="2:12" x14ac:dyDescent="0.4">
      <c r="E27" s="22"/>
      <c r="F27" s="23"/>
      <c r="G27" s="23"/>
    </row>
    <row r="28" spans="2:12" x14ac:dyDescent="0.4">
      <c r="E28" s="22"/>
      <c r="F28" s="23"/>
      <c r="G28" s="23"/>
    </row>
    <row r="29" spans="2:12" x14ac:dyDescent="0.4">
      <c r="E29" s="22"/>
      <c r="F29" s="23"/>
      <c r="G29" s="23"/>
    </row>
    <row r="30" spans="2:12" x14ac:dyDescent="0.4">
      <c r="D30" s="9" t="s">
        <v>51</v>
      </c>
      <c r="E30" s="24">
        <f>SUM(E2:E29)</f>
        <v>139984810.14000005</v>
      </c>
      <c r="F30" s="25">
        <f>SUM(F2:F29)</f>
        <v>87832152</v>
      </c>
      <c r="G30" s="25">
        <f>SUM(G19:G29)</f>
        <v>1962746</v>
      </c>
    </row>
    <row r="31" spans="2:12" x14ac:dyDescent="0.4">
      <c r="D31" s="9"/>
      <c r="E31" s="24"/>
      <c r="F31" s="25"/>
      <c r="G31" s="25"/>
    </row>
    <row r="32" spans="2:12" x14ac:dyDescent="0.4">
      <c r="D32" s="9" t="s">
        <v>52</v>
      </c>
      <c r="E32" s="24"/>
      <c r="F32" s="25">
        <f>SUM(E30:F30)</f>
        <v>227816962.14000005</v>
      </c>
      <c r="G32" s="2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2f1762f-6f16-4cc5-9a53-bcb05706a5c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96175FF48EAB4B962F977DCCF007AA" ma:contentTypeVersion="15" ma:contentTypeDescription="Create a new document." ma:contentTypeScope="" ma:versionID="211f8acb59b95752be991d6e89864f71">
  <xsd:schema xmlns:xsd="http://www.w3.org/2001/XMLSchema" xmlns:xs="http://www.w3.org/2001/XMLSchema" xmlns:p="http://schemas.microsoft.com/office/2006/metadata/properties" xmlns:ns3="b2748c93-f06e-408b-8a78-154c0c8ade43" xmlns:ns4="82f1762f-6f16-4cc5-9a53-bcb05706a5ce" targetNamespace="http://schemas.microsoft.com/office/2006/metadata/properties" ma:root="true" ma:fieldsID="df115b0fe72b2be926634eb5f9d0dbd0" ns3:_="" ns4:_="">
    <xsd:import namespace="b2748c93-f06e-408b-8a78-154c0c8ade43"/>
    <xsd:import namespace="82f1762f-6f16-4cc5-9a53-bcb05706a5ce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_activity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DateTaken" minOccurs="0"/>
                <xsd:element ref="ns4:MediaLengthInSeconds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748c93-f06e-408b-8a78-154c0c8ade4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f1762f-6f16-4cc5-9a53-bcb05706a5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FFC215-1DE3-4AFC-B647-A378FF87905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3FA8FD2-DC54-4D17-A404-56C1CC77225F}">
  <ds:schemaRefs>
    <ds:schemaRef ds:uri="http://schemas.microsoft.com/office/2006/metadata/properties"/>
    <ds:schemaRef ds:uri="http://schemas.microsoft.com/office/infopath/2007/PartnerControls"/>
    <ds:schemaRef ds:uri="82f1762f-6f16-4cc5-9a53-bcb05706a5ce"/>
  </ds:schemaRefs>
</ds:datastoreItem>
</file>

<file path=customXml/itemProps3.xml><?xml version="1.0" encoding="utf-8"?>
<ds:datastoreItem xmlns:ds="http://schemas.openxmlformats.org/officeDocument/2006/customXml" ds:itemID="{325475B5-7F55-47D8-803F-143AE3978D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2748c93-f06e-408b-8a78-154c0c8ade43"/>
    <ds:schemaRef ds:uri="82f1762f-6f16-4cc5-9a53-bcb05706a5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ZYSETT Erin C</dc:creator>
  <cp:keywords/>
  <dc:description/>
  <cp:lastModifiedBy>Jim McCauley</cp:lastModifiedBy>
  <cp:revision/>
  <dcterms:created xsi:type="dcterms:W3CDTF">2025-04-10T19:17:40Z</dcterms:created>
  <dcterms:modified xsi:type="dcterms:W3CDTF">2025-04-24T22:44:52Z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9b73270-2993-4076-be47-9c78f42a1e84_Enabled">
    <vt:lpwstr>true</vt:lpwstr>
  </property>
  <property fmtid="{D5CDD505-2E9C-101B-9397-08002B2CF9AE}" pid="3" name="MSIP_Label_09b73270-2993-4076-be47-9c78f42a1e84_SetDate">
    <vt:lpwstr>2025-04-14T16:56:15Z</vt:lpwstr>
  </property>
  <property fmtid="{D5CDD505-2E9C-101B-9397-08002B2CF9AE}" pid="4" name="MSIP_Label_09b73270-2993-4076-be47-9c78f42a1e84_Method">
    <vt:lpwstr>Privileged</vt:lpwstr>
  </property>
  <property fmtid="{D5CDD505-2E9C-101B-9397-08002B2CF9AE}" pid="5" name="MSIP_Label_09b73270-2993-4076-be47-9c78f42a1e84_Name">
    <vt:lpwstr>Level 1 - Published (Items)</vt:lpwstr>
  </property>
  <property fmtid="{D5CDD505-2E9C-101B-9397-08002B2CF9AE}" pid="6" name="MSIP_Label_09b73270-2993-4076-be47-9c78f42a1e84_SiteId">
    <vt:lpwstr>aa3f6932-fa7c-47b4-a0ce-a598cad161cf</vt:lpwstr>
  </property>
  <property fmtid="{D5CDD505-2E9C-101B-9397-08002B2CF9AE}" pid="7" name="MSIP_Label_09b73270-2993-4076-be47-9c78f42a1e84_ActionId">
    <vt:lpwstr>c3a630aa-08a8-4a41-a7b8-e179f4b70c6b</vt:lpwstr>
  </property>
  <property fmtid="{D5CDD505-2E9C-101B-9397-08002B2CF9AE}" pid="8" name="MSIP_Label_09b73270-2993-4076-be47-9c78f42a1e84_ContentBits">
    <vt:lpwstr>0</vt:lpwstr>
  </property>
  <property fmtid="{D5CDD505-2E9C-101B-9397-08002B2CF9AE}" pid="9" name="MSIP_Label_09b73270-2993-4076-be47-9c78f42a1e84_Tag">
    <vt:lpwstr>10, 0, 1, 1</vt:lpwstr>
  </property>
  <property fmtid="{D5CDD505-2E9C-101B-9397-08002B2CF9AE}" pid="10" name="ContentTypeId">
    <vt:lpwstr>0x0101009E96175FF48EAB4B962F977DCCF007AA</vt:lpwstr>
  </property>
</Properties>
</file>